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mc:AlternateContent xmlns:mc="http://schemas.openxmlformats.org/markup-compatibility/2006">
    <mc:Choice Requires="x15">
      <x15ac:absPath xmlns:x15ac="http://schemas.microsoft.com/office/spreadsheetml/2010/11/ac" url="https://gwle-my.sharepoint.com/personal/thomas_wolf_canadalife_de/Documents/Listenanträge 24.09.2025/"/>
    </mc:Choice>
  </mc:AlternateContent>
  <xr:revisionPtr revIDLastSave="9" documentId="8_{4690A31E-ED80-479F-8516-019F12F1664C}" xr6:coauthVersionLast="47" xr6:coauthVersionMax="47" xr10:uidLastSave="{3F2428E1-2576-4DA7-97FD-5D5B784D6B83}"/>
  <bookViews>
    <workbookView xWindow="-28920" yWindow="-120" windowWidth="29040" windowHeight="15720" firstSheet="1" activeTab="9" xr2:uid="{00000000-000D-0000-FFFF-FFFF00000000}"/>
  </bookViews>
  <sheets>
    <sheet name="Wünsche" sheetId="15" state="hidden" r:id="rId1"/>
    <sheet name="1. Allgemeine Eingaben" sheetId="11" r:id="rId2"/>
    <sheet name="1. Alternativ " sheetId="17" state="hidden" r:id="rId3"/>
    <sheet name="AG-DOE" sheetId="9" state="hidden" r:id="rId4"/>
    <sheet name="Tabelle2" sheetId="7" state="hidden" r:id="rId5"/>
    <sheet name="AN-DOE" sheetId="10" state="hidden" r:id="rId6"/>
    <sheet name="2. Eingabe Allg. Beitragsauft." sheetId="16" state="hidden" r:id="rId7"/>
    <sheet name="3. Eingabe Allg. Fondsauswahl" sheetId="13" state="hidden" r:id="rId8"/>
    <sheet name="2. Hinweise zum Antrag" sheetId="4" r:id="rId9"/>
    <sheet name="3. Listenantrag" sheetId="2" r:id="rId10"/>
    <sheet name="Berufe" sheetId="6" state="hidden" r:id="rId11"/>
    <sheet name="Tabelle1" sheetId="5" state="hidden" r:id="rId12"/>
    <sheet name="Vorgabetexte" sheetId="3" state="hidden" r:id="rId13"/>
  </sheets>
  <externalReferences>
    <externalReference r:id="rId14"/>
  </externalReferences>
  <definedNames>
    <definedName name="Beitragsgarantie">Vorgabetexte!#REF!</definedName>
    <definedName name="_xlnm.Print_Area" localSheetId="9">'3. Listenantrag'!$A$1:$BP$218</definedName>
    <definedName name="_xlnm.Print_Titles" localSheetId="2">'1. Alternativ '!$A:$A,'1. Alternativ '!#REF!</definedName>
    <definedName name="_xlnm.Print_Titles" localSheetId="6">'2. Eingabe Allg. Beitragsauft.'!$A:$A,'2. Eingabe Allg. Beitragsauft.'!#REF!</definedName>
    <definedName name="_xlnm.Print_Titles" localSheetId="9">'3. Listenantrag'!$A:$A,'3. Listenantrag'!$18:$18</definedName>
    <definedName name="Garantie" localSheetId="2">[1]!Freie_Eingabe[[#All],[Freie Eingabe]]</definedName>
    <definedName name="Garantie" localSheetId="6">[1]!Freie_Eingabe[[#All],[Freie Eingabe]]</definedName>
    <definedName name="Garantie" localSheetId="0">#REF!</definedName>
    <definedName name="Garantie">#REF!</definedName>
    <definedName name="Garantieauswahl" localSheetId="2">'[1]Vorgabetexte (2)'!#REF!</definedName>
    <definedName name="Garantieauswahl" localSheetId="6">'[1]Vorgabetexte (2)'!#REF!</definedName>
    <definedName name="Garantieauswahl">Vorgabetexte!#REF!</definedName>
    <definedName name="JOBS">Berufe!$A$1:$A$4488</definedName>
    <definedName name="Print_Area" localSheetId="2">'1. Alternativ '!$A$1:$AJ$15</definedName>
    <definedName name="Print_Area" localSheetId="6">'2. Eingabe Allg. Beitragsauft.'!$A$1:$AP$15</definedName>
    <definedName name="Print_Area" localSheetId="9">'3. Listenantrag'!$A$1:$AT$218</definedName>
    <definedName name="Print_Area" localSheetId="3">'AG-DOE'!$A$1:$AA$216</definedName>
    <definedName name="Print_Area" localSheetId="5">'AN-DOE'!$A$1:$C$36</definedName>
    <definedName name="Print_Titles" localSheetId="2">'1. Alternativ '!$A:$A,'1. Alternativ '!#REF!</definedName>
    <definedName name="Print_Titles" localSheetId="6">'2. Eingabe Allg. Beitragsauft.'!$A:$A,'2. Eingabe Allg. Beitragsauft.'!#REF!</definedName>
    <definedName name="Print_Titles" localSheetId="9">'3. Listenantrag'!$A:$A,'3. Listenantrag'!$18:$18</definedName>
    <definedName name="Z_9470A4AA_FE70_4E81_923A_F12530695DF1_.wvu.PrintArea" localSheetId="2" hidden="1">'1. Alternativ '!$A$1:$Y$10</definedName>
    <definedName name="Z_9470A4AA_FE70_4E81_923A_F12530695DF1_.wvu.PrintArea" localSheetId="6" hidden="1">'2. Eingabe Allg. Beitragsauft.'!$A$1:$AE$9</definedName>
    <definedName name="Z_9470A4AA_FE70_4E81_923A_F12530695DF1_.wvu.PrintArea" localSheetId="9" hidden="1">'3. Listenantrag'!$A$1:$AH$8</definedName>
    <definedName name="Z_A7C395BE_47E0_4874_BCD1_D22819DFBC63_.wvu.PrintArea" localSheetId="2" hidden="1">'1. Alternativ '!$A$1:$Y$10</definedName>
    <definedName name="Z_A7C395BE_47E0_4874_BCD1_D22819DFBC63_.wvu.PrintArea" localSheetId="6" hidden="1">'2. Eingabe Allg. Beitragsauft.'!$A$1:$AE$9</definedName>
    <definedName name="Z_A7C395BE_47E0_4874_BCD1_D22819DFBC63_.wvu.PrintArea" localSheetId="9" hidden="1">'3. Listenantrag'!$A$1:$AH$8</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0" i="2" l="1"/>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19" i="2"/>
  <c r="AB19" i="2" l="1"/>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AQ20" i="2"/>
  <c r="AQ21" i="2"/>
  <c r="AQ22" i="2"/>
  <c r="AQ23" i="2"/>
  <c r="AQ24" i="2"/>
  <c r="AQ25" i="2"/>
  <c r="AQ26" i="2"/>
  <c r="AQ27" i="2"/>
  <c r="AQ28" i="2"/>
  <c r="AQ29" i="2"/>
  <c r="AQ30" i="2"/>
  <c r="AQ31" i="2"/>
  <c r="AQ32" i="2"/>
  <c r="AQ33" i="2"/>
  <c r="AQ34" i="2"/>
  <c r="AQ35" i="2"/>
  <c r="AQ36" i="2"/>
  <c r="AQ37" i="2"/>
  <c r="AQ38" i="2"/>
  <c r="AQ39" i="2"/>
  <c r="AQ40" i="2"/>
  <c r="AQ41" i="2"/>
  <c r="AQ42" i="2"/>
  <c r="AQ43" i="2"/>
  <c r="AQ44" i="2"/>
  <c r="AQ45" i="2"/>
  <c r="AQ46" i="2"/>
  <c r="AQ47" i="2"/>
  <c r="AQ48"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Q82" i="2"/>
  <c r="AQ83" i="2"/>
  <c r="AQ84" i="2"/>
  <c r="AQ85" i="2"/>
  <c r="AQ86" i="2"/>
  <c r="AQ87" i="2"/>
  <c r="AQ88" i="2"/>
  <c r="AQ89" i="2"/>
  <c r="AQ90" i="2"/>
  <c r="AQ91" i="2"/>
  <c r="AQ92" i="2"/>
  <c r="AQ93" i="2"/>
  <c r="AQ94" i="2"/>
  <c r="AQ95" i="2"/>
  <c r="AQ96" i="2"/>
  <c r="AQ97" i="2"/>
  <c r="AQ98" i="2"/>
  <c r="AQ99" i="2"/>
  <c r="AQ100" i="2"/>
  <c r="AQ101" i="2"/>
  <c r="AQ102" i="2"/>
  <c r="AQ103" i="2"/>
  <c r="AQ104" i="2"/>
  <c r="AQ105" i="2"/>
  <c r="AQ106" i="2"/>
  <c r="AQ107" i="2"/>
  <c r="AQ108" i="2"/>
  <c r="AQ109" i="2"/>
  <c r="AQ110" i="2"/>
  <c r="AQ111" i="2"/>
  <c r="AQ112" i="2"/>
  <c r="AQ113" i="2"/>
  <c r="AQ114" i="2"/>
  <c r="AQ115" i="2"/>
  <c r="AQ116" i="2"/>
  <c r="AQ117" i="2"/>
  <c r="AQ118" i="2"/>
  <c r="AQ119" i="2"/>
  <c r="AQ120" i="2"/>
  <c r="AQ121" i="2"/>
  <c r="AQ122" i="2"/>
  <c r="AQ123" i="2"/>
  <c r="AQ124" i="2"/>
  <c r="AQ125" i="2"/>
  <c r="AQ126" i="2"/>
  <c r="AQ127" i="2"/>
  <c r="AQ128" i="2"/>
  <c r="AQ129" i="2"/>
  <c r="AQ130" i="2"/>
  <c r="AQ131" i="2"/>
  <c r="AQ132" i="2"/>
  <c r="AQ133" i="2"/>
  <c r="AQ134" i="2"/>
  <c r="AQ135" i="2"/>
  <c r="AQ136" i="2"/>
  <c r="AQ137" i="2"/>
  <c r="AQ138" i="2"/>
  <c r="AQ139" i="2"/>
  <c r="AQ140" i="2"/>
  <c r="AQ141" i="2"/>
  <c r="AQ142" i="2"/>
  <c r="AQ143" i="2"/>
  <c r="AQ144" i="2"/>
  <c r="AQ145" i="2"/>
  <c r="AQ146" i="2"/>
  <c r="AQ147" i="2"/>
  <c r="AQ148" i="2"/>
  <c r="AQ149" i="2"/>
  <c r="AQ150" i="2"/>
  <c r="AQ151" i="2"/>
  <c r="AQ152" i="2"/>
  <c r="AQ153" i="2"/>
  <c r="AQ154" i="2"/>
  <c r="AQ155" i="2"/>
  <c r="AQ156" i="2"/>
  <c r="AQ157" i="2"/>
  <c r="AQ158" i="2"/>
  <c r="AQ159" i="2"/>
  <c r="AQ160" i="2"/>
  <c r="AQ161" i="2"/>
  <c r="AQ162" i="2"/>
  <c r="AQ163" i="2"/>
  <c r="AQ164" i="2"/>
  <c r="AQ165" i="2"/>
  <c r="AQ166" i="2"/>
  <c r="AQ167" i="2"/>
  <c r="AQ168" i="2"/>
  <c r="AQ169" i="2"/>
  <c r="AQ170" i="2"/>
  <c r="AQ171" i="2"/>
  <c r="AQ172" i="2"/>
  <c r="AQ173" i="2"/>
  <c r="AQ174" i="2"/>
  <c r="AQ175" i="2"/>
  <c r="AQ176" i="2"/>
  <c r="AQ177" i="2"/>
  <c r="AQ178" i="2"/>
  <c r="AQ179" i="2"/>
  <c r="AQ180" i="2"/>
  <c r="AQ181" i="2"/>
  <c r="AQ182" i="2"/>
  <c r="AQ183" i="2"/>
  <c r="AQ184" i="2"/>
  <c r="AQ185" i="2"/>
  <c r="AQ186" i="2"/>
  <c r="AQ187" i="2"/>
  <c r="AQ188" i="2"/>
  <c r="AQ189" i="2"/>
  <c r="AQ190" i="2"/>
  <c r="AQ191" i="2"/>
  <c r="AQ192" i="2"/>
  <c r="AQ193" i="2"/>
  <c r="AQ194" i="2"/>
  <c r="AQ195" i="2"/>
  <c r="AQ196" i="2"/>
  <c r="AQ197" i="2"/>
  <c r="AQ198" i="2"/>
  <c r="AQ199" i="2"/>
  <c r="AQ200" i="2"/>
  <c r="AQ201" i="2"/>
  <c r="AQ202" i="2"/>
  <c r="AQ203" i="2"/>
  <c r="AQ204" i="2"/>
  <c r="AQ205" i="2"/>
  <c r="AQ206" i="2"/>
  <c r="AQ207" i="2"/>
  <c r="AQ208" i="2"/>
  <c r="AQ209" i="2"/>
  <c r="AQ210" i="2"/>
  <c r="AQ211" i="2"/>
  <c r="AQ212" i="2"/>
  <c r="AQ213" i="2"/>
  <c r="AQ214" i="2"/>
  <c r="AQ215" i="2"/>
  <c r="AQ216" i="2"/>
  <c r="AQ217" i="2"/>
  <c r="AQ218" i="2"/>
  <c r="AU26"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6" i="2"/>
  <c r="AT67" i="2"/>
  <c r="AT68" i="2"/>
  <c r="AT69" i="2"/>
  <c r="AT70" i="2"/>
  <c r="AT71" i="2"/>
  <c r="AT72" i="2"/>
  <c r="AT73" i="2"/>
  <c r="AT74" i="2"/>
  <c r="AT75" i="2"/>
  <c r="AT76" i="2"/>
  <c r="AT77" i="2"/>
  <c r="AT78" i="2"/>
  <c r="AT79" i="2"/>
  <c r="AT80" i="2"/>
  <c r="AT81" i="2"/>
  <c r="AT82" i="2"/>
  <c r="AT83" i="2"/>
  <c r="AT84" i="2"/>
  <c r="AT85" i="2"/>
  <c r="AT86" i="2"/>
  <c r="AT87" i="2"/>
  <c r="AT88" i="2"/>
  <c r="AT89" i="2"/>
  <c r="AT90" i="2"/>
  <c r="AT91" i="2"/>
  <c r="AT92" i="2"/>
  <c r="AT93" i="2"/>
  <c r="AT94" i="2"/>
  <c r="AT95" i="2"/>
  <c r="AT96" i="2"/>
  <c r="AT97" i="2"/>
  <c r="AT98" i="2"/>
  <c r="AT99" i="2"/>
  <c r="AT100" i="2"/>
  <c r="AT101" i="2"/>
  <c r="AT102" i="2"/>
  <c r="AT103" i="2"/>
  <c r="AT104" i="2"/>
  <c r="AT105" i="2"/>
  <c r="AT106" i="2"/>
  <c r="AT107" i="2"/>
  <c r="AT108" i="2"/>
  <c r="AT109" i="2"/>
  <c r="AT110" i="2"/>
  <c r="AT111" i="2"/>
  <c r="AT112" i="2"/>
  <c r="AT113" i="2"/>
  <c r="AT114" i="2"/>
  <c r="AT115" i="2"/>
  <c r="AT116" i="2"/>
  <c r="AT117" i="2"/>
  <c r="AT118" i="2"/>
  <c r="AT119" i="2"/>
  <c r="AT120" i="2"/>
  <c r="AT121" i="2"/>
  <c r="AT122" i="2"/>
  <c r="AT123" i="2"/>
  <c r="AT124" i="2"/>
  <c r="AT125" i="2"/>
  <c r="AT126" i="2"/>
  <c r="AT127" i="2"/>
  <c r="AT128" i="2"/>
  <c r="AT129" i="2"/>
  <c r="AT130" i="2"/>
  <c r="AT131" i="2"/>
  <c r="AT132" i="2"/>
  <c r="AT133" i="2"/>
  <c r="AT134" i="2"/>
  <c r="AT135" i="2"/>
  <c r="AT136" i="2"/>
  <c r="AT137" i="2"/>
  <c r="AT138" i="2"/>
  <c r="AT139" i="2"/>
  <c r="AT140" i="2"/>
  <c r="AT141" i="2"/>
  <c r="AT142" i="2"/>
  <c r="AT143" i="2"/>
  <c r="AT144" i="2"/>
  <c r="AT145" i="2"/>
  <c r="AT146" i="2"/>
  <c r="AT147" i="2"/>
  <c r="AT148" i="2"/>
  <c r="AT149" i="2"/>
  <c r="AT150" i="2"/>
  <c r="AT151" i="2"/>
  <c r="AT152" i="2"/>
  <c r="AT153" i="2"/>
  <c r="AT154" i="2"/>
  <c r="AT155" i="2"/>
  <c r="AT156" i="2"/>
  <c r="AT157" i="2"/>
  <c r="AT158" i="2"/>
  <c r="AT159" i="2"/>
  <c r="AT160" i="2"/>
  <c r="AT161" i="2"/>
  <c r="AT162" i="2"/>
  <c r="AT163" i="2"/>
  <c r="AT164" i="2"/>
  <c r="AT165" i="2"/>
  <c r="AT166" i="2"/>
  <c r="AT167" i="2"/>
  <c r="AT168" i="2"/>
  <c r="AT169" i="2"/>
  <c r="AT170" i="2"/>
  <c r="AT171" i="2"/>
  <c r="AT172" i="2"/>
  <c r="AT173" i="2"/>
  <c r="AT174" i="2"/>
  <c r="AT175" i="2"/>
  <c r="AT176" i="2"/>
  <c r="AT177" i="2"/>
  <c r="AT178" i="2"/>
  <c r="AT179" i="2"/>
  <c r="AT180" i="2"/>
  <c r="AT181" i="2"/>
  <c r="AT182" i="2"/>
  <c r="AT183" i="2"/>
  <c r="AT184" i="2"/>
  <c r="AT185" i="2"/>
  <c r="AT186" i="2"/>
  <c r="AT187" i="2"/>
  <c r="AT188" i="2"/>
  <c r="AT189" i="2"/>
  <c r="AT190" i="2"/>
  <c r="AT191" i="2"/>
  <c r="AT192" i="2"/>
  <c r="AT193" i="2"/>
  <c r="AT194" i="2"/>
  <c r="AT195" i="2"/>
  <c r="AT196" i="2"/>
  <c r="AT197" i="2"/>
  <c r="AT198" i="2"/>
  <c r="AT199" i="2"/>
  <c r="AT200" i="2"/>
  <c r="AT201" i="2"/>
  <c r="AT202" i="2"/>
  <c r="AT203" i="2"/>
  <c r="AT204" i="2"/>
  <c r="AT205" i="2"/>
  <c r="AT206" i="2"/>
  <c r="AT207" i="2"/>
  <c r="AT208" i="2"/>
  <c r="AT209" i="2"/>
  <c r="AT210" i="2"/>
  <c r="AT211" i="2"/>
  <c r="AT212" i="2"/>
  <c r="AT213" i="2"/>
  <c r="AT214" i="2"/>
  <c r="AT215" i="2"/>
  <c r="AT216" i="2"/>
  <c r="AT217" i="2"/>
  <c r="AT218" i="2"/>
  <c r="AT19" i="2"/>
  <c r="O10" i="2" l="1"/>
  <c r="N10" i="2" l="1"/>
  <c r="O6" i="2"/>
  <c r="D17" i="13"/>
  <c r="O3" i="2" l="1"/>
  <c r="O4" i="2"/>
  <c r="O5" i="2"/>
  <c r="O7" i="2"/>
  <c r="H15" i="2"/>
  <c r="I15" i="2"/>
  <c r="C37" i="13"/>
  <c r="C36" i="13"/>
  <c r="C35" i="13"/>
  <c r="C34" i="13"/>
  <c r="C33" i="13"/>
  <c r="G16" i="16"/>
  <c r="M17" i="16"/>
  <c r="G17" i="16" l="1"/>
  <c r="H21" i="16" s="1"/>
  <c r="C58" i="13" l="1"/>
  <c r="C57" i="13"/>
  <c r="C56" i="13"/>
  <c r="C55" i="13"/>
  <c r="C54" i="13"/>
  <c r="G10" i="2" l="1"/>
  <c r="C10" i="2"/>
  <c r="N13" i="2"/>
  <c r="M13" i="2"/>
  <c r="L13" i="2"/>
  <c r="J13" i="2"/>
  <c r="I13" i="2"/>
  <c r="U19" i="2" s="1"/>
  <c r="P13" i="2"/>
  <c r="Q13" i="2"/>
  <c r="AC19" i="2" s="1"/>
  <c r="G13" i="2"/>
  <c r="F13" i="2"/>
  <c r="R19" i="2" s="1"/>
  <c r="E13" i="2"/>
  <c r="N15" i="2"/>
  <c r="D15" i="13" l="1"/>
  <c r="O13" i="2" l="1"/>
  <c r="K13" i="2"/>
  <c r="H13" i="2" l="1"/>
  <c r="R13" i="2"/>
  <c r="J47" i="13"/>
  <c r="S13" i="2" l="1"/>
  <c r="AE19" i="2" s="1"/>
  <c r="G15" i="2"/>
  <c r="F15" i="2"/>
  <c r="E15" i="2"/>
  <c r="D15" i="2"/>
  <c r="C15" i="2"/>
  <c r="AF19" i="2" s="1"/>
  <c r="D12" i="2"/>
  <c r="D13" i="2"/>
  <c r="P19" i="2" s="1"/>
  <c r="C13" i="2"/>
  <c r="K10" i="2"/>
  <c r="L15" i="2"/>
  <c r="J15" i="2"/>
  <c r="AB24" i="2"/>
  <c r="Y19" i="2"/>
  <c r="U98" i="2"/>
  <c r="T19" i="2"/>
  <c r="N20" i="2" l="1"/>
  <c r="N28" i="2"/>
  <c r="N36" i="2"/>
  <c r="N44" i="2"/>
  <c r="N52" i="2"/>
  <c r="N60" i="2"/>
  <c r="N68" i="2"/>
  <c r="N76" i="2"/>
  <c r="N84" i="2"/>
  <c r="N92" i="2"/>
  <c r="N100" i="2"/>
  <c r="N108" i="2"/>
  <c r="N116" i="2"/>
  <c r="N124" i="2"/>
  <c r="N132" i="2"/>
  <c r="N140" i="2"/>
  <c r="N148" i="2"/>
  <c r="N156" i="2"/>
  <c r="N164" i="2"/>
  <c r="N172" i="2"/>
  <c r="N180" i="2"/>
  <c r="N188" i="2"/>
  <c r="N196" i="2"/>
  <c r="N204" i="2"/>
  <c r="N212" i="2"/>
  <c r="N58" i="2"/>
  <c r="N74" i="2"/>
  <c r="N98" i="2"/>
  <c r="N130" i="2"/>
  <c r="N170" i="2"/>
  <c r="N218" i="2"/>
  <c r="N67" i="2"/>
  <c r="N107" i="2"/>
  <c r="N139" i="2"/>
  <c r="N179" i="2"/>
  <c r="N21" i="2"/>
  <c r="N29" i="2"/>
  <c r="N37" i="2"/>
  <c r="N45" i="2"/>
  <c r="N53" i="2"/>
  <c r="N61" i="2"/>
  <c r="N69" i="2"/>
  <c r="N77" i="2"/>
  <c r="N85" i="2"/>
  <c r="N93" i="2"/>
  <c r="N101" i="2"/>
  <c r="N109" i="2"/>
  <c r="N117" i="2"/>
  <c r="N125" i="2"/>
  <c r="N133" i="2"/>
  <c r="N141" i="2"/>
  <c r="N149" i="2"/>
  <c r="N157" i="2"/>
  <c r="N165" i="2"/>
  <c r="N173" i="2"/>
  <c r="N181" i="2"/>
  <c r="N189" i="2"/>
  <c r="N197" i="2"/>
  <c r="N205" i="2"/>
  <c r="N213" i="2"/>
  <c r="N50" i="2"/>
  <c r="N82" i="2"/>
  <c r="N114" i="2"/>
  <c r="N154" i="2"/>
  <c r="N210" i="2"/>
  <c r="N51" i="2"/>
  <c r="N83" i="2"/>
  <c r="N123" i="2"/>
  <c r="N171" i="2"/>
  <c r="N211" i="2"/>
  <c r="N22" i="2"/>
  <c r="N30" i="2"/>
  <c r="N38" i="2"/>
  <c r="N46" i="2"/>
  <c r="N54" i="2"/>
  <c r="N62" i="2"/>
  <c r="N70" i="2"/>
  <c r="N78" i="2"/>
  <c r="N86" i="2"/>
  <c r="N94" i="2"/>
  <c r="N102" i="2"/>
  <c r="N110" i="2"/>
  <c r="N118" i="2"/>
  <c r="N126" i="2"/>
  <c r="N134" i="2"/>
  <c r="N142" i="2"/>
  <c r="N150" i="2"/>
  <c r="N158" i="2"/>
  <c r="N166" i="2"/>
  <c r="N174" i="2"/>
  <c r="N182" i="2"/>
  <c r="N190" i="2"/>
  <c r="N198" i="2"/>
  <c r="N206" i="2"/>
  <c r="N214" i="2"/>
  <c r="N42" i="2"/>
  <c r="N122" i="2"/>
  <c r="N186" i="2"/>
  <c r="N43" i="2"/>
  <c r="N91" i="2"/>
  <c r="N155" i="2"/>
  <c r="N203" i="2"/>
  <c r="N23" i="2"/>
  <c r="N31" i="2"/>
  <c r="N39" i="2"/>
  <c r="N47" i="2"/>
  <c r="N55" i="2"/>
  <c r="N63" i="2"/>
  <c r="N71" i="2"/>
  <c r="N79" i="2"/>
  <c r="N87" i="2"/>
  <c r="N95" i="2"/>
  <c r="N103" i="2"/>
  <c r="N111" i="2"/>
  <c r="N119" i="2"/>
  <c r="N127" i="2"/>
  <c r="N135" i="2"/>
  <c r="N143" i="2"/>
  <c r="N151" i="2"/>
  <c r="N159" i="2"/>
  <c r="N167" i="2"/>
  <c r="N175" i="2"/>
  <c r="N183" i="2"/>
  <c r="N191" i="2"/>
  <c r="N199" i="2"/>
  <c r="N207" i="2"/>
  <c r="N215" i="2"/>
  <c r="N34" i="2"/>
  <c r="N106" i="2"/>
  <c r="N162" i="2"/>
  <c r="N202" i="2"/>
  <c r="N59" i="2"/>
  <c r="N99" i="2"/>
  <c r="N147" i="2"/>
  <c r="N187" i="2"/>
  <c r="N24" i="2"/>
  <c r="N32" i="2"/>
  <c r="N40" i="2"/>
  <c r="N48" i="2"/>
  <c r="N56" i="2"/>
  <c r="N64" i="2"/>
  <c r="N72" i="2"/>
  <c r="N80" i="2"/>
  <c r="N88" i="2"/>
  <c r="N96" i="2"/>
  <c r="N104" i="2"/>
  <c r="N112" i="2"/>
  <c r="N120" i="2"/>
  <c r="N128" i="2"/>
  <c r="N136" i="2"/>
  <c r="N144" i="2"/>
  <c r="N152" i="2"/>
  <c r="N160" i="2"/>
  <c r="N168" i="2"/>
  <c r="N176" i="2"/>
  <c r="N184" i="2"/>
  <c r="N192" i="2"/>
  <c r="N200" i="2"/>
  <c r="N208" i="2"/>
  <c r="N216" i="2"/>
  <c r="N66" i="2"/>
  <c r="N146" i="2"/>
  <c r="N194" i="2"/>
  <c r="N35" i="2"/>
  <c r="N115" i="2"/>
  <c r="N163" i="2"/>
  <c r="N25" i="2"/>
  <c r="N33" i="2"/>
  <c r="N41" i="2"/>
  <c r="N49" i="2"/>
  <c r="N57" i="2"/>
  <c r="N65" i="2"/>
  <c r="N73" i="2"/>
  <c r="N81" i="2"/>
  <c r="N89" i="2"/>
  <c r="N97" i="2"/>
  <c r="N105" i="2"/>
  <c r="N113" i="2"/>
  <c r="N121" i="2"/>
  <c r="N129" i="2"/>
  <c r="N137" i="2"/>
  <c r="N145" i="2"/>
  <c r="N153" i="2"/>
  <c r="N161" i="2"/>
  <c r="N169" i="2"/>
  <c r="N177" i="2"/>
  <c r="N185" i="2"/>
  <c r="N193" i="2"/>
  <c r="N201" i="2"/>
  <c r="N209" i="2"/>
  <c r="N217" i="2"/>
  <c r="N26" i="2"/>
  <c r="N90" i="2"/>
  <c r="N138" i="2"/>
  <c r="N178" i="2"/>
  <c r="N27" i="2"/>
  <c r="N75" i="2"/>
  <c r="N131" i="2"/>
  <c r="N195" i="2"/>
  <c r="N19" i="2"/>
  <c r="AS19" i="2" s="1"/>
  <c r="U181" i="2"/>
  <c r="U170" i="2"/>
  <c r="U106" i="2"/>
  <c r="U74" i="2"/>
  <c r="U50" i="2"/>
  <c r="U210" i="2"/>
  <c r="U194" i="2"/>
  <c r="U189" i="2"/>
  <c r="U69" i="2"/>
  <c r="U138" i="2"/>
  <c r="U21" i="2"/>
  <c r="U133" i="2"/>
  <c r="U213" i="2"/>
  <c r="U117" i="2"/>
  <c r="U186" i="2"/>
  <c r="U130" i="2"/>
  <c r="U61" i="2"/>
  <c r="U205" i="2"/>
  <c r="U202" i="2"/>
  <c r="U162" i="2"/>
  <c r="U22" i="2"/>
  <c r="U20" i="2"/>
  <c r="U165" i="2"/>
  <c r="U101" i="2"/>
  <c r="U197" i="2"/>
  <c r="U149" i="2"/>
  <c r="U85" i="2"/>
  <c r="Z21" i="2"/>
  <c r="Z29" i="2"/>
  <c r="Z37" i="2"/>
  <c r="Z45" i="2"/>
  <c r="Z53" i="2"/>
  <c r="Z61" i="2"/>
  <c r="Z69" i="2"/>
  <c r="Z77" i="2"/>
  <c r="Z85" i="2"/>
  <c r="Z93" i="2"/>
  <c r="Z101" i="2"/>
  <c r="Z109" i="2"/>
  <c r="Z117" i="2"/>
  <c r="Z125" i="2"/>
  <c r="Z133" i="2"/>
  <c r="Z141" i="2"/>
  <c r="Z149" i="2"/>
  <c r="Z157" i="2"/>
  <c r="Z165" i="2"/>
  <c r="Z173" i="2"/>
  <c r="Z181" i="2"/>
  <c r="Z189" i="2"/>
  <c r="Z197" i="2"/>
  <c r="Z205" i="2"/>
  <c r="Z213" i="2"/>
  <c r="Z50" i="2"/>
  <c r="Z82" i="2"/>
  <c r="Z106" i="2"/>
  <c r="Z146" i="2"/>
  <c r="Z178" i="2"/>
  <c r="Z210" i="2"/>
  <c r="Z35" i="2"/>
  <c r="Z67" i="2"/>
  <c r="Z91" i="2"/>
  <c r="Z123" i="2"/>
  <c r="Z163" i="2"/>
  <c r="Z195" i="2"/>
  <c r="Z22" i="2"/>
  <c r="Z30" i="2"/>
  <c r="Z38" i="2"/>
  <c r="Z46" i="2"/>
  <c r="Z54" i="2"/>
  <c r="Z62" i="2"/>
  <c r="Z70" i="2"/>
  <c r="Z78" i="2"/>
  <c r="Z86" i="2"/>
  <c r="Z94" i="2"/>
  <c r="Z102" i="2"/>
  <c r="Z110" i="2"/>
  <c r="Z118" i="2"/>
  <c r="Z126" i="2"/>
  <c r="Z134" i="2"/>
  <c r="Z142" i="2"/>
  <c r="Z150" i="2"/>
  <c r="Z158" i="2"/>
  <c r="Z166" i="2"/>
  <c r="Z174" i="2"/>
  <c r="Z182" i="2"/>
  <c r="Z190" i="2"/>
  <c r="Z198" i="2"/>
  <c r="Z206" i="2"/>
  <c r="Z214" i="2"/>
  <c r="Z23" i="2"/>
  <c r="Z31" i="2"/>
  <c r="Z39" i="2"/>
  <c r="Z47" i="2"/>
  <c r="Z55" i="2"/>
  <c r="Z63" i="2"/>
  <c r="Z71" i="2"/>
  <c r="Z79" i="2"/>
  <c r="Z87" i="2"/>
  <c r="Z95" i="2"/>
  <c r="Z103" i="2"/>
  <c r="Z111" i="2"/>
  <c r="Z119" i="2"/>
  <c r="Z127" i="2"/>
  <c r="Z135" i="2"/>
  <c r="Z143" i="2"/>
  <c r="Z151" i="2"/>
  <c r="Z159" i="2"/>
  <c r="Z167" i="2"/>
  <c r="Z175" i="2"/>
  <c r="Z183" i="2"/>
  <c r="Z191" i="2"/>
  <c r="Z199" i="2"/>
  <c r="Z207" i="2"/>
  <c r="Z215" i="2"/>
  <c r="Z58" i="2"/>
  <c r="Z138" i="2"/>
  <c r="Z202" i="2"/>
  <c r="Z139" i="2"/>
  <c r="Z24" i="2"/>
  <c r="Z32" i="2"/>
  <c r="Z40" i="2"/>
  <c r="Z48" i="2"/>
  <c r="Z56" i="2"/>
  <c r="Z64" i="2"/>
  <c r="Z72" i="2"/>
  <c r="Z80" i="2"/>
  <c r="Z88" i="2"/>
  <c r="Z96" i="2"/>
  <c r="Z104" i="2"/>
  <c r="Z112" i="2"/>
  <c r="Z120" i="2"/>
  <c r="Z128" i="2"/>
  <c r="Z136" i="2"/>
  <c r="Z144" i="2"/>
  <c r="Z152" i="2"/>
  <c r="Z160" i="2"/>
  <c r="Z168" i="2"/>
  <c r="Z176" i="2"/>
  <c r="Z184" i="2"/>
  <c r="Z192" i="2"/>
  <c r="Z200" i="2"/>
  <c r="Z208" i="2"/>
  <c r="Z216" i="2"/>
  <c r="Z34" i="2"/>
  <c r="Z74" i="2"/>
  <c r="Z98" i="2"/>
  <c r="Z122" i="2"/>
  <c r="Z154" i="2"/>
  <c r="Z186" i="2"/>
  <c r="Z51" i="2"/>
  <c r="Z83" i="2"/>
  <c r="Z115" i="2"/>
  <c r="Z147" i="2"/>
  <c r="Z179" i="2"/>
  <c r="Z211" i="2"/>
  <c r="Z25" i="2"/>
  <c r="Z33" i="2"/>
  <c r="Z41" i="2"/>
  <c r="Z49" i="2"/>
  <c r="Z57" i="2"/>
  <c r="Z65" i="2"/>
  <c r="Z73" i="2"/>
  <c r="Z81" i="2"/>
  <c r="Z89" i="2"/>
  <c r="Z97" i="2"/>
  <c r="Z105" i="2"/>
  <c r="Z113" i="2"/>
  <c r="Z121" i="2"/>
  <c r="Z129" i="2"/>
  <c r="Z137" i="2"/>
  <c r="Z145" i="2"/>
  <c r="Z153" i="2"/>
  <c r="Z161" i="2"/>
  <c r="Z169" i="2"/>
  <c r="Z177" i="2"/>
  <c r="Z185" i="2"/>
  <c r="Z193" i="2"/>
  <c r="Z201" i="2"/>
  <c r="Z209" i="2"/>
  <c r="Z217" i="2"/>
  <c r="Z42" i="2"/>
  <c r="Z114" i="2"/>
  <c r="Z170" i="2"/>
  <c r="Z218" i="2"/>
  <c r="Z27" i="2"/>
  <c r="Z59" i="2"/>
  <c r="Z99" i="2"/>
  <c r="Z131" i="2"/>
  <c r="Z171" i="2"/>
  <c r="Z203" i="2"/>
  <c r="Z20" i="2"/>
  <c r="Z28" i="2"/>
  <c r="Z36" i="2"/>
  <c r="Z44" i="2"/>
  <c r="Z52" i="2"/>
  <c r="Z60" i="2"/>
  <c r="Z68" i="2"/>
  <c r="Z76" i="2"/>
  <c r="Z84" i="2"/>
  <c r="Z92" i="2"/>
  <c r="Z100" i="2"/>
  <c r="Z108" i="2"/>
  <c r="Z116" i="2"/>
  <c r="Z124" i="2"/>
  <c r="Z132" i="2"/>
  <c r="Z140" i="2"/>
  <c r="Z148" i="2"/>
  <c r="Z156" i="2"/>
  <c r="Z164" i="2"/>
  <c r="Z172" i="2"/>
  <c r="Z180" i="2"/>
  <c r="Z188" i="2"/>
  <c r="Z196" i="2"/>
  <c r="Z204" i="2"/>
  <c r="Z212" i="2"/>
  <c r="Z26" i="2"/>
  <c r="Z66" i="2"/>
  <c r="Z90" i="2"/>
  <c r="Z130" i="2"/>
  <c r="Z162" i="2"/>
  <c r="Z194" i="2"/>
  <c r="Z43" i="2"/>
  <c r="Z75" i="2"/>
  <c r="Z107" i="2"/>
  <c r="Z155" i="2"/>
  <c r="Z187" i="2"/>
  <c r="U157" i="2"/>
  <c r="U125" i="2"/>
  <c r="U93" i="2"/>
  <c r="U58" i="2"/>
  <c r="U154" i="2"/>
  <c r="U122" i="2"/>
  <c r="U90" i="2"/>
  <c r="U53" i="2"/>
  <c r="U178" i="2"/>
  <c r="U146" i="2"/>
  <c r="U114" i="2"/>
  <c r="U82" i="2"/>
  <c r="U42" i="2"/>
  <c r="U173" i="2"/>
  <c r="U141" i="2"/>
  <c r="U109" i="2"/>
  <c r="U77" i="2"/>
  <c r="U34" i="2"/>
  <c r="U45" i="2"/>
  <c r="U66" i="2"/>
  <c r="U26" i="2"/>
  <c r="AB111" i="2"/>
  <c r="U37" i="2"/>
  <c r="U29" i="2"/>
  <c r="K15" i="2"/>
  <c r="D20" i="13"/>
  <c r="P21" i="2"/>
  <c r="AS21" i="2" s="1"/>
  <c r="AR21" i="2" s="1"/>
  <c r="AU21" i="2" s="1"/>
  <c r="P23" i="2"/>
  <c r="P22" i="2"/>
  <c r="AS22" i="2" s="1"/>
  <c r="AR22" i="2" s="1"/>
  <c r="AU22" i="2" s="1"/>
  <c r="AV22" i="2" s="1"/>
  <c r="P24" i="2"/>
  <c r="P20" i="2"/>
  <c r="AS20" i="2" s="1"/>
  <c r="AR20" i="2" s="1"/>
  <c r="AU20" i="2" s="1"/>
  <c r="M15" i="2"/>
  <c r="D41" i="13"/>
  <c r="Z19" i="2"/>
  <c r="AA19" i="2" s="1"/>
  <c r="AB175" i="2"/>
  <c r="AB79" i="2"/>
  <c r="AB47" i="2"/>
  <c r="AB207" i="2"/>
  <c r="AB99" i="2"/>
  <c r="AB131" i="2"/>
  <c r="AB163" i="2"/>
  <c r="AB35" i="2"/>
  <c r="AB67" i="2"/>
  <c r="AB195" i="2"/>
  <c r="AB143" i="2"/>
  <c r="T175" i="2"/>
  <c r="Y193" i="2"/>
  <c r="Y129" i="2"/>
  <c r="Y65" i="2"/>
  <c r="Y185" i="2"/>
  <c r="Y177" i="2"/>
  <c r="Y113" i="2"/>
  <c r="Y49" i="2"/>
  <c r="Y121" i="2"/>
  <c r="Y169" i="2"/>
  <c r="Y105" i="2"/>
  <c r="Y41" i="2"/>
  <c r="Y57" i="2"/>
  <c r="Y161" i="2"/>
  <c r="Y97" i="2"/>
  <c r="Y33" i="2"/>
  <c r="Y217" i="2"/>
  <c r="Y153" i="2"/>
  <c r="Y89" i="2"/>
  <c r="Y25" i="2"/>
  <c r="Y209" i="2"/>
  <c r="Y145" i="2"/>
  <c r="Y81" i="2"/>
  <c r="Y201" i="2"/>
  <c r="Y137" i="2"/>
  <c r="Y73" i="2"/>
  <c r="Y218" i="2"/>
  <c r="Y210" i="2"/>
  <c r="Y202" i="2"/>
  <c r="Y194" i="2"/>
  <c r="Y186" i="2"/>
  <c r="Y178" i="2"/>
  <c r="Y170" i="2"/>
  <c r="Y162" i="2"/>
  <c r="Y154" i="2"/>
  <c r="Y146" i="2"/>
  <c r="Y138" i="2"/>
  <c r="Y130" i="2"/>
  <c r="Y122" i="2"/>
  <c r="Y114" i="2"/>
  <c r="Y106" i="2"/>
  <c r="Y98" i="2"/>
  <c r="Y90" i="2"/>
  <c r="Y82" i="2"/>
  <c r="Y74" i="2"/>
  <c r="Y66" i="2"/>
  <c r="Y58" i="2"/>
  <c r="Y50" i="2"/>
  <c r="Y42" i="2"/>
  <c r="Y34" i="2"/>
  <c r="Y26" i="2"/>
  <c r="Y216" i="2"/>
  <c r="Y208" i="2"/>
  <c r="Y200" i="2"/>
  <c r="Y192" i="2"/>
  <c r="Y184" i="2"/>
  <c r="Y176" i="2"/>
  <c r="Y168" i="2"/>
  <c r="Y160" i="2"/>
  <c r="Y152" i="2"/>
  <c r="Y144" i="2"/>
  <c r="Y136" i="2"/>
  <c r="Y128" i="2"/>
  <c r="Y120" i="2"/>
  <c r="Y112" i="2"/>
  <c r="Y104" i="2"/>
  <c r="Y96" i="2"/>
  <c r="Y88" i="2"/>
  <c r="Y80" i="2"/>
  <c r="Y72" i="2"/>
  <c r="Y64" i="2"/>
  <c r="Y56" i="2"/>
  <c r="Y48" i="2"/>
  <c r="Y40" i="2"/>
  <c r="Y32" i="2"/>
  <c r="Y24" i="2"/>
  <c r="Y191" i="2"/>
  <c r="Y151" i="2"/>
  <c r="Y111" i="2"/>
  <c r="Y87" i="2"/>
  <c r="Y79" i="2"/>
  <c r="Y55" i="2"/>
  <c r="Y47" i="2"/>
  <c r="Y39" i="2"/>
  <c r="Y31" i="2"/>
  <c r="Y23" i="2"/>
  <c r="Y143" i="2"/>
  <c r="Y214" i="2"/>
  <c r="Y206" i="2"/>
  <c r="Y198" i="2"/>
  <c r="Y190" i="2"/>
  <c r="Y182" i="2"/>
  <c r="Y174" i="2"/>
  <c r="Y166" i="2"/>
  <c r="Y158" i="2"/>
  <c r="Y150" i="2"/>
  <c r="Y142" i="2"/>
  <c r="Y134" i="2"/>
  <c r="Y126" i="2"/>
  <c r="Y118" i="2"/>
  <c r="Y110" i="2"/>
  <c r="Y102" i="2"/>
  <c r="Y94" i="2"/>
  <c r="Y86" i="2"/>
  <c r="Y78" i="2"/>
  <c r="Y70" i="2"/>
  <c r="Y62" i="2"/>
  <c r="Y54" i="2"/>
  <c r="Y46" i="2"/>
  <c r="Y38" i="2"/>
  <c r="Y30" i="2"/>
  <c r="Y22" i="2"/>
  <c r="Y207" i="2"/>
  <c r="Y119" i="2"/>
  <c r="Y213" i="2"/>
  <c r="Y205" i="2"/>
  <c r="Y197" i="2"/>
  <c r="Y189" i="2"/>
  <c r="Y181" i="2"/>
  <c r="Y173" i="2"/>
  <c r="Y165" i="2"/>
  <c r="Y157" i="2"/>
  <c r="Y149" i="2"/>
  <c r="Y141" i="2"/>
  <c r="Y133" i="2"/>
  <c r="Y125" i="2"/>
  <c r="Y117" i="2"/>
  <c r="Y109" i="2"/>
  <c r="Y101" i="2"/>
  <c r="Y93" i="2"/>
  <c r="Y85" i="2"/>
  <c r="Y77" i="2"/>
  <c r="Y69" i="2"/>
  <c r="Y61" i="2"/>
  <c r="Y53" i="2"/>
  <c r="Y45" i="2"/>
  <c r="Y37" i="2"/>
  <c r="Y29" i="2"/>
  <c r="Y21" i="2"/>
  <c r="Y199" i="2"/>
  <c r="Y175" i="2"/>
  <c r="Y159" i="2"/>
  <c r="Y127" i="2"/>
  <c r="Y95" i="2"/>
  <c r="Y63" i="2"/>
  <c r="Y212" i="2"/>
  <c r="Y204" i="2"/>
  <c r="Y196" i="2"/>
  <c r="Y188" i="2"/>
  <c r="Y180" i="2"/>
  <c r="Y172" i="2"/>
  <c r="Y164" i="2"/>
  <c r="Y156" i="2"/>
  <c r="Y148" i="2"/>
  <c r="Y140" i="2"/>
  <c r="Y132" i="2"/>
  <c r="Y124" i="2"/>
  <c r="Y116" i="2"/>
  <c r="Y108" i="2"/>
  <c r="Y100" i="2"/>
  <c r="Y92" i="2"/>
  <c r="Y84" i="2"/>
  <c r="Y76" i="2"/>
  <c r="Y68" i="2"/>
  <c r="Y60" i="2"/>
  <c r="Y52" i="2"/>
  <c r="Y44" i="2"/>
  <c r="Y36" i="2"/>
  <c r="Y28" i="2"/>
  <c r="Y20" i="2"/>
  <c r="Y215" i="2"/>
  <c r="Y183" i="2"/>
  <c r="Y167" i="2"/>
  <c r="Y135" i="2"/>
  <c r="Y103" i="2"/>
  <c r="Y71" i="2"/>
  <c r="Y211" i="2"/>
  <c r="Y203" i="2"/>
  <c r="Y195" i="2"/>
  <c r="Y187" i="2"/>
  <c r="Y179" i="2"/>
  <c r="Y171" i="2"/>
  <c r="Y163" i="2"/>
  <c r="Y155" i="2"/>
  <c r="Y147" i="2"/>
  <c r="Y139" i="2"/>
  <c r="Y131" i="2"/>
  <c r="Y123" i="2"/>
  <c r="Y115" i="2"/>
  <c r="Y107" i="2"/>
  <c r="Y99" i="2"/>
  <c r="Y91" i="2"/>
  <c r="Y83" i="2"/>
  <c r="Y75" i="2"/>
  <c r="Y67" i="2"/>
  <c r="Y59" i="2"/>
  <c r="Y51" i="2"/>
  <c r="Y43" i="2"/>
  <c r="Y35" i="2"/>
  <c r="Y27" i="2"/>
  <c r="U212" i="2"/>
  <c r="U204" i="2"/>
  <c r="U196" i="2"/>
  <c r="U188" i="2"/>
  <c r="U180" i="2"/>
  <c r="U172" i="2"/>
  <c r="U164" i="2"/>
  <c r="U156" i="2"/>
  <c r="U148" i="2"/>
  <c r="U140" i="2"/>
  <c r="U132" i="2"/>
  <c r="U124" i="2"/>
  <c r="U116" i="2"/>
  <c r="U108" i="2"/>
  <c r="U100" i="2"/>
  <c r="U92" i="2"/>
  <c r="U84" i="2"/>
  <c r="U76" i="2"/>
  <c r="U68" i="2"/>
  <c r="U60" i="2"/>
  <c r="U52" i="2"/>
  <c r="U44" i="2"/>
  <c r="U36" i="2"/>
  <c r="U28" i="2"/>
  <c r="R207" i="2"/>
  <c r="U211" i="2"/>
  <c r="U203" i="2"/>
  <c r="U195" i="2"/>
  <c r="U187" i="2"/>
  <c r="U179" i="2"/>
  <c r="U171" i="2"/>
  <c r="U163" i="2"/>
  <c r="U155" i="2"/>
  <c r="U147" i="2"/>
  <c r="U139" i="2"/>
  <c r="U131" i="2"/>
  <c r="U123" i="2"/>
  <c r="U115" i="2"/>
  <c r="U107" i="2"/>
  <c r="U99" i="2"/>
  <c r="U91" i="2"/>
  <c r="U83" i="2"/>
  <c r="U75" i="2"/>
  <c r="U67" i="2"/>
  <c r="U59" i="2"/>
  <c r="U51" i="2"/>
  <c r="U43" i="2"/>
  <c r="U35" i="2"/>
  <c r="U27" i="2"/>
  <c r="U218" i="2"/>
  <c r="R143" i="2"/>
  <c r="U217" i="2"/>
  <c r="U209" i="2"/>
  <c r="U201" i="2"/>
  <c r="U193" i="2"/>
  <c r="U185" i="2"/>
  <c r="U177" i="2"/>
  <c r="U169" i="2"/>
  <c r="U161" i="2"/>
  <c r="U153" i="2"/>
  <c r="U145" i="2"/>
  <c r="U137" i="2"/>
  <c r="U129" i="2"/>
  <c r="U121" i="2"/>
  <c r="U113" i="2"/>
  <c r="U97" i="2"/>
  <c r="U89" i="2"/>
  <c r="U81" i="2"/>
  <c r="U73" i="2"/>
  <c r="U65" i="2"/>
  <c r="U57" i="2"/>
  <c r="U49" i="2"/>
  <c r="U41" i="2"/>
  <c r="U33" i="2"/>
  <c r="U25" i="2"/>
  <c r="R111" i="2"/>
  <c r="U216" i="2"/>
  <c r="U208" i="2"/>
  <c r="U200" i="2"/>
  <c r="U192" i="2"/>
  <c r="U184" i="2"/>
  <c r="U176" i="2"/>
  <c r="U168" i="2"/>
  <c r="U160" i="2"/>
  <c r="U152" i="2"/>
  <c r="U144" i="2"/>
  <c r="U136" i="2"/>
  <c r="U128" i="2"/>
  <c r="U120" i="2"/>
  <c r="U112" i="2"/>
  <c r="U104" i="2"/>
  <c r="U96" i="2"/>
  <c r="U88" i="2"/>
  <c r="U80" i="2"/>
  <c r="U72" i="2"/>
  <c r="U64" i="2"/>
  <c r="U56" i="2"/>
  <c r="U48" i="2"/>
  <c r="U40" i="2"/>
  <c r="U32" i="2"/>
  <c r="U24" i="2"/>
  <c r="R79" i="2"/>
  <c r="U215" i="2"/>
  <c r="U207" i="2"/>
  <c r="U199" i="2"/>
  <c r="U191" i="2"/>
  <c r="U183" i="2"/>
  <c r="U175" i="2"/>
  <c r="U167" i="2"/>
  <c r="U159" i="2"/>
  <c r="U151" i="2"/>
  <c r="U143" i="2"/>
  <c r="U135" i="2"/>
  <c r="U127" i="2"/>
  <c r="U119" i="2"/>
  <c r="U111" i="2"/>
  <c r="U103" i="2"/>
  <c r="U95" i="2"/>
  <c r="U87" i="2"/>
  <c r="U79" i="2"/>
  <c r="U71" i="2"/>
  <c r="U63" i="2"/>
  <c r="U55" i="2"/>
  <c r="U47" i="2"/>
  <c r="U39" i="2"/>
  <c r="U31" i="2"/>
  <c r="U23" i="2"/>
  <c r="R175" i="2"/>
  <c r="U105" i="2"/>
  <c r="R47" i="2"/>
  <c r="U214" i="2"/>
  <c r="U206" i="2"/>
  <c r="U198" i="2"/>
  <c r="U190" i="2"/>
  <c r="U182" i="2"/>
  <c r="U174" i="2"/>
  <c r="U166" i="2"/>
  <c r="U158" i="2"/>
  <c r="U150" i="2"/>
  <c r="U142" i="2"/>
  <c r="U134" i="2"/>
  <c r="U126" i="2"/>
  <c r="U118" i="2"/>
  <c r="U110" i="2"/>
  <c r="U102" i="2"/>
  <c r="U94" i="2"/>
  <c r="U86" i="2"/>
  <c r="U78" i="2"/>
  <c r="U70" i="2"/>
  <c r="U62" i="2"/>
  <c r="U54" i="2"/>
  <c r="U46" i="2"/>
  <c r="U38" i="2"/>
  <c r="U30" i="2"/>
  <c r="R110" i="2"/>
  <c r="R46" i="2"/>
  <c r="R199" i="2"/>
  <c r="R167" i="2"/>
  <c r="R135" i="2"/>
  <c r="R103" i="2"/>
  <c r="R71" i="2"/>
  <c r="R39" i="2"/>
  <c r="R174" i="2"/>
  <c r="R78" i="2"/>
  <c r="R198" i="2"/>
  <c r="R166" i="2"/>
  <c r="R134" i="2"/>
  <c r="R102" i="2"/>
  <c r="R70" i="2"/>
  <c r="R38" i="2"/>
  <c r="R191" i="2"/>
  <c r="R159" i="2"/>
  <c r="R127" i="2"/>
  <c r="R95" i="2"/>
  <c r="R63" i="2"/>
  <c r="R31" i="2"/>
  <c r="R142" i="2"/>
  <c r="R190" i="2"/>
  <c r="R158" i="2"/>
  <c r="R126" i="2"/>
  <c r="R94" i="2"/>
  <c r="R62" i="2"/>
  <c r="R30" i="2"/>
  <c r="R23" i="2"/>
  <c r="R206" i="2"/>
  <c r="R215" i="2"/>
  <c r="R183" i="2"/>
  <c r="R151" i="2"/>
  <c r="R119" i="2"/>
  <c r="R87" i="2"/>
  <c r="R55" i="2"/>
  <c r="R214" i="2"/>
  <c r="R182" i="2"/>
  <c r="R150" i="2"/>
  <c r="R118" i="2"/>
  <c r="R86" i="2"/>
  <c r="R54" i="2"/>
  <c r="R22" i="2"/>
  <c r="AB187" i="2"/>
  <c r="AB91" i="2"/>
  <c r="AB27" i="2"/>
  <c r="R205" i="2"/>
  <c r="R189" i="2"/>
  <c r="R165" i="2"/>
  <c r="R141" i="2"/>
  <c r="R125" i="2"/>
  <c r="R93" i="2"/>
  <c r="R69" i="2"/>
  <c r="R21" i="2"/>
  <c r="AB199" i="2"/>
  <c r="AB167" i="2"/>
  <c r="AB135" i="2"/>
  <c r="AB103" i="2"/>
  <c r="AB71" i="2"/>
  <c r="AB39" i="2"/>
  <c r="R212" i="2"/>
  <c r="R204" i="2"/>
  <c r="R196" i="2"/>
  <c r="R188" i="2"/>
  <c r="R180" i="2"/>
  <c r="R172" i="2"/>
  <c r="R164" i="2"/>
  <c r="R156" i="2"/>
  <c r="R148" i="2"/>
  <c r="R140" i="2"/>
  <c r="R132" i="2"/>
  <c r="R124" i="2"/>
  <c r="R116" i="2"/>
  <c r="R108" i="2"/>
  <c r="R100" i="2"/>
  <c r="R92" i="2"/>
  <c r="R84" i="2"/>
  <c r="R76" i="2"/>
  <c r="R68" i="2"/>
  <c r="R60" i="2"/>
  <c r="R52" i="2"/>
  <c r="R44" i="2"/>
  <c r="R36" i="2"/>
  <c r="R28" i="2"/>
  <c r="R20" i="2"/>
  <c r="AB59" i="2"/>
  <c r="R213" i="2"/>
  <c r="R197" i="2"/>
  <c r="R173" i="2"/>
  <c r="R157" i="2"/>
  <c r="R133" i="2"/>
  <c r="R109" i="2"/>
  <c r="R85" i="2"/>
  <c r="R61" i="2"/>
  <c r="R53" i="2"/>
  <c r="R37" i="2"/>
  <c r="R29" i="2"/>
  <c r="AB211" i="2"/>
  <c r="AB179" i="2"/>
  <c r="AB147" i="2"/>
  <c r="AB115" i="2"/>
  <c r="AB83" i="2"/>
  <c r="AB51" i="2"/>
  <c r="AB20" i="2"/>
  <c r="R211" i="2"/>
  <c r="R203" i="2"/>
  <c r="R195" i="2"/>
  <c r="R187" i="2"/>
  <c r="R179" i="2"/>
  <c r="R171" i="2"/>
  <c r="R163" i="2"/>
  <c r="R155" i="2"/>
  <c r="R147" i="2"/>
  <c r="R139" i="2"/>
  <c r="R131" i="2"/>
  <c r="R123" i="2"/>
  <c r="R115" i="2"/>
  <c r="R107" i="2"/>
  <c r="R99" i="2"/>
  <c r="R91" i="2"/>
  <c r="R83" i="2"/>
  <c r="R75" i="2"/>
  <c r="R67" i="2"/>
  <c r="R59" i="2"/>
  <c r="R51" i="2"/>
  <c r="R43" i="2"/>
  <c r="R35" i="2"/>
  <c r="R27" i="2"/>
  <c r="R218" i="2"/>
  <c r="AB155" i="2"/>
  <c r="AB123" i="2"/>
  <c r="R181" i="2"/>
  <c r="R149" i="2"/>
  <c r="R117" i="2"/>
  <c r="R77" i="2"/>
  <c r="R45" i="2"/>
  <c r="AB191" i="2"/>
  <c r="AB159" i="2"/>
  <c r="AB127" i="2"/>
  <c r="AB95" i="2"/>
  <c r="AB63" i="2"/>
  <c r="AB31" i="2"/>
  <c r="R210" i="2"/>
  <c r="R202" i="2"/>
  <c r="R194" i="2"/>
  <c r="R186" i="2"/>
  <c r="R178" i="2"/>
  <c r="R170" i="2"/>
  <c r="R162" i="2"/>
  <c r="R154" i="2"/>
  <c r="R146" i="2"/>
  <c r="R138" i="2"/>
  <c r="R130" i="2"/>
  <c r="R122" i="2"/>
  <c r="R114" i="2"/>
  <c r="R106" i="2"/>
  <c r="R98" i="2"/>
  <c r="R90" i="2"/>
  <c r="R82" i="2"/>
  <c r="R74" i="2"/>
  <c r="R66" i="2"/>
  <c r="R58" i="2"/>
  <c r="R50" i="2"/>
  <c r="R42" i="2"/>
  <c r="R34" i="2"/>
  <c r="R26" i="2"/>
  <c r="R101" i="2"/>
  <c r="AB43" i="2"/>
  <c r="R217" i="2"/>
  <c r="R201" i="2"/>
  <c r="R193" i="2"/>
  <c r="R185" i="2"/>
  <c r="R169" i="2"/>
  <c r="R161" i="2"/>
  <c r="R153" i="2"/>
  <c r="R145" i="2"/>
  <c r="R137" i="2"/>
  <c r="R129" i="2"/>
  <c r="R121" i="2"/>
  <c r="R113" i="2"/>
  <c r="R105" i="2"/>
  <c r="R97" i="2"/>
  <c r="R89" i="2"/>
  <c r="R81" i="2"/>
  <c r="R73" i="2"/>
  <c r="R65" i="2"/>
  <c r="R57" i="2"/>
  <c r="R49" i="2"/>
  <c r="R41" i="2"/>
  <c r="R25" i="2"/>
  <c r="AB203" i="2"/>
  <c r="AB171" i="2"/>
  <c r="AB139" i="2"/>
  <c r="AB107" i="2"/>
  <c r="AB75" i="2"/>
  <c r="R209" i="2"/>
  <c r="R177" i="2"/>
  <c r="R33" i="2"/>
  <c r="AB215" i="2"/>
  <c r="AB183" i="2"/>
  <c r="AB151" i="2"/>
  <c r="AB119" i="2"/>
  <c r="AB87" i="2"/>
  <c r="AB55" i="2"/>
  <c r="AB23" i="2"/>
  <c r="R216" i="2"/>
  <c r="R208" i="2"/>
  <c r="R200" i="2"/>
  <c r="R192" i="2"/>
  <c r="R184" i="2"/>
  <c r="R176" i="2"/>
  <c r="R168" i="2"/>
  <c r="R160" i="2"/>
  <c r="R152" i="2"/>
  <c r="R144" i="2"/>
  <c r="R136" i="2"/>
  <c r="R128" i="2"/>
  <c r="R120" i="2"/>
  <c r="R112" i="2"/>
  <c r="R104" i="2"/>
  <c r="R96" i="2"/>
  <c r="R88" i="2"/>
  <c r="R80" i="2"/>
  <c r="R72" i="2"/>
  <c r="R64" i="2"/>
  <c r="R56" i="2"/>
  <c r="R48" i="2"/>
  <c r="R40" i="2"/>
  <c r="R32" i="2"/>
  <c r="R24" i="2"/>
  <c r="AB218" i="2"/>
  <c r="AB214" i="2"/>
  <c r="AB210" i="2"/>
  <c r="AB206" i="2"/>
  <c r="AB202" i="2"/>
  <c r="AB198" i="2"/>
  <c r="AB194" i="2"/>
  <c r="AB190" i="2"/>
  <c r="AB186" i="2"/>
  <c r="AB182" i="2"/>
  <c r="AB178" i="2"/>
  <c r="AB174" i="2"/>
  <c r="AB170" i="2"/>
  <c r="AB166" i="2"/>
  <c r="AB162" i="2"/>
  <c r="AB158" i="2"/>
  <c r="AB154" i="2"/>
  <c r="AB150" i="2"/>
  <c r="AB146" i="2"/>
  <c r="AB142" i="2"/>
  <c r="AB138" i="2"/>
  <c r="AB134" i="2"/>
  <c r="AB130" i="2"/>
  <c r="AB126" i="2"/>
  <c r="AB122" i="2"/>
  <c r="AB118" i="2"/>
  <c r="AB114" i="2"/>
  <c r="AB110" i="2"/>
  <c r="AB106" i="2"/>
  <c r="AB102" i="2"/>
  <c r="AB98" i="2"/>
  <c r="AB94" i="2"/>
  <c r="AB90" i="2"/>
  <c r="AB86" i="2"/>
  <c r="AB82" i="2"/>
  <c r="AB78" i="2"/>
  <c r="AB74" i="2"/>
  <c r="AB70" i="2"/>
  <c r="AB66" i="2"/>
  <c r="AB62" i="2"/>
  <c r="AB58" i="2"/>
  <c r="AB54" i="2"/>
  <c r="AB50" i="2"/>
  <c r="AB46" i="2"/>
  <c r="AB42" i="2"/>
  <c r="AB38" i="2"/>
  <c r="AB34" i="2"/>
  <c r="AB30" i="2"/>
  <c r="AB26" i="2"/>
  <c r="AB22" i="2"/>
  <c r="AB217" i="2"/>
  <c r="AB213" i="2"/>
  <c r="AB209" i="2"/>
  <c r="AB205" i="2"/>
  <c r="AB201" i="2"/>
  <c r="AB197" i="2"/>
  <c r="AB189" i="2"/>
  <c r="AB185" i="2"/>
  <c r="AB181" i="2"/>
  <c r="AB177" i="2"/>
  <c r="AB173" i="2"/>
  <c r="AB169" i="2"/>
  <c r="AB165" i="2"/>
  <c r="AB161" i="2"/>
  <c r="AB157" i="2"/>
  <c r="AB153" i="2"/>
  <c r="AB149" i="2"/>
  <c r="AB145" i="2"/>
  <c r="AB141" i="2"/>
  <c r="AB137" i="2"/>
  <c r="AB133" i="2"/>
  <c r="AB129" i="2"/>
  <c r="AB125" i="2"/>
  <c r="AB121" i="2"/>
  <c r="AB117" i="2"/>
  <c r="AB113" i="2"/>
  <c r="AB109" i="2"/>
  <c r="AB105" i="2"/>
  <c r="AB101" i="2"/>
  <c r="AB97" i="2"/>
  <c r="AB93" i="2"/>
  <c r="AB89" i="2"/>
  <c r="AB85" i="2"/>
  <c r="AB81" i="2"/>
  <c r="AB77" i="2"/>
  <c r="AB73" i="2"/>
  <c r="AB69" i="2"/>
  <c r="AB65" i="2"/>
  <c r="AB61" i="2"/>
  <c r="AB57" i="2"/>
  <c r="AB53" i="2"/>
  <c r="AB49" i="2"/>
  <c r="AB45" i="2"/>
  <c r="AB41" i="2"/>
  <c r="AB37" i="2"/>
  <c r="AB33" i="2"/>
  <c r="AB29" i="2"/>
  <c r="AB25" i="2"/>
  <c r="AB21" i="2"/>
  <c r="AB193" i="2"/>
  <c r="AB216" i="2"/>
  <c r="AB212" i="2"/>
  <c r="AB208" i="2"/>
  <c r="AB204" i="2"/>
  <c r="AB200" i="2"/>
  <c r="AB196" i="2"/>
  <c r="AB192" i="2"/>
  <c r="AB188" i="2"/>
  <c r="AB184" i="2"/>
  <c r="AB180" i="2"/>
  <c r="AB176" i="2"/>
  <c r="AB172" i="2"/>
  <c r="AB168" i="2"/>
  <c r="AB164" i="2"/>
  <c r="AB160" i="2"/>
  <c r="AB156" i="2"/>
  <c r="AB152" i="2"/>
  <c r="AB148" i="2"/>
  <c r="AB144" i="2"/>
  <c r="AB140" i="2"/>
  <c r="AB136" i="2"/>
  <c r="AB132" i="2"/>
  <c r="AB128" i="2"/>
  <c r="AB124" i="2"/>
  <c r="AB120" i="2"/>
  <c r="AB116" i="2"/>
  <c r="AB112" i="2"/>
  <c r="AB108" i="2"/>
  <c r="AB104" i="2"/>
  <c r="AB100" i="2"/>
  <c r="AB96" i="2"/>
  <c r="AB92" i="2"/>
  <c r="AB88" i="2"/>
  <c r="AB84" i="2"/>
  <c r="AB80" i="2"/>
  <c r="AB76" i="2"/>
  <c r="AB72" i="2"/>
  <c r="AB68" i="2"/>
  <c r="AB64" i="2"/>
  <c r="AB60" i="2"/>
  <c r="AB56" i="2"/>
  <c r="AB52" i="2"/>
  <c r="AB48" i="2"/>
  <c r="AB44" i="2"/>
  <c r="AB40" i="2"/>
  <c r="AB36" i="2"/>
  <c r="AB32" i="2"/>
  <c r="AB28" i="2"/>
  <c r="T118" i="2" l="1"/>
  <c r="T54" i="2"/>
  <c r="T182" i="2"/>
  <c r="T65" i="2"/>
  <c r="T117" i="2"/>
  <c r="T45" i="2"/>
  <c r="T188" i="2"/>
  <c r="T209" i="2"/>
  <c r="T162" i="2"/>
  <c r="T34" i="2"/>
  <c r="T105" i="2"/>
  <c r="T64" i="2"/>
  <c r="T192" i="2"/>
  <c r="T83" i="2"/>
  <c r="T62" i="2"/>
  <c r="T126" i="2"/>
  <c r="T55" i="2"/>
  <c r="T119" i="2"/>
  <c r="T183" i="2"/>
  <c r="T81" i="2"/>
  <c r="T72" i="2"/>
  <c r="T136" i="2"/>
  <c r="T200" i="2"/>
  <c r="T27" i="2"/>
  <c r="T91" i="2"/>
  <c r="T155" i="2"/>
  <c r="T36" i="2"/>
  <c r="T180" i="2"/>
  <c r="T133" i="2"/>
  <c r="T114" i="2"/>
  <c r="T52" i="2"/>
  <c r="T93" i="2"/>
  <c r="T189" i="2"/>
  <c r="T170" i="2"/>
  <c r="T125" i="2"/>
  <c r="T111" i="2"/>
  <c r="T128" i="2"/>
  <c r="T86" i="2"/>
  <c r="T214" i="2"/>
  <c r="T143" i="2"/>
  <c r="T158" i="2"/>
  <c r="T23" i="2"/>
  <c r="T151" i="2"/>
  <c r="T87" i="2"/>
  <c r="T38" i="2"/>
  <c r="T102" i="2"/>
  <c r="T166" i="2"/>
  <c r="T31" i="2"/>
  <c r="T95" i="2"/>
  <c r="T159" i="2"/>
  <c r="T25" i="2"/>
  <c r="T48" i="2"/>
  <c r="T112" i="2"/>
  <c r="T176" i="2"/>
  <c r="T57" i="2"/>
  <c r="T67" i="2"/>
  <c r="T131" i="2"/>
  <c r="T195" i="2"/>
  <c r="T132" i="2"/>
  <c r="T82" i="2"/>
  <c r="T213" i="2"/>
  <c r="T156" i="2"/>
  <c r="T157" i="2"/>
  <c r="T161" i="2"/>
  <c r="T145" i="2"/>
  <c r="T113" i="2"/>
  <c r="T218" i="2"/>
  <c r="T98" i="2"/>
  <c r="T89" i="2"/>
  <c r="T46" i="2"/>
  <c r="T110" i="2"/>
  <c r="T174" i="2"/>
  <c r="T39" i="2"/>
  <c r="T103" i="2"/>
  <c r="T167" i="2"/>
  <c r="T41" i="2"/>
  <c r="T56" i="2"/>
  <c r="T120" i="2"/>
  <c r="T184" i="2"/>
  <c r="T73" i="2"/>
  <c r="T75" i="2"/>
  <c r="T139" i="2"/>
  <c r="T203" i="2"/>
  <c r="T148" i="2"/>
  <c r="T101" i="2"/>
  <c r="T26" i="2"/>
  <c r="T172" i="2"/>
  <c r="T185" i="2"/>
  <c r="T186" i="2"/>
  <c r="T194" i="2"/>
  <c r="T138" i="2"/>
  <c r="T53" i="2"/>
  <c r="T202" i="2"/>
  <c r="T68" i="2"/>
  <c r="T154" i="2"/>
  <c r="T205" i="2"/>
  <c r="T70" i="2"/>
  <c r="T134" i="2"/>
  <c r="T198" i="2"/>
  <c r="T63" i="2"/>
  <c r="T127" i="2"/>
  <c r="T191" i="2"/>
  <c r="T97" i="2"/>
  <c r="T80" i="2"/>
  <c r="T144" i="2"/>
  <c r="T208" i="2"/>
  <c r="T35" i="2"/>
  <c r="T99" i="2"/>
  <c r="T163" i="2"/>
  <c r="T58" i="2"/>
  <c r="T196" i="2"/>
  <c r="T149" i="2"/>
  <c r="T90" i="2"/>
  <c r="T42" i="2"/>
  <c r="T44" i="2"/>
  <c r="T141" i="2"/>
  <c r="T146" i="2"/>
  <c r="T217" i="2"/>
  <c r="T61" i="2"/>
  <c r="T66" i="2"/>
  <c r="T29" i="2"/>
  <c r="T78" i="2"/>
  <c r="T142" i="2"/>
  <c r="T206" i="2"/>
  <c r="T71" i="2"/>
  <c r="T135" i="2"/>
  <c r="T199" i="2"/>
  <c r="T24" i="2"/>
  <c r="T88" i="2"/>
  <c r="T152" i="2"/>
  <c r="T216" i="2"/>
  <c r="T43" i="2"/>
  <c r="T107" i="2"/>
  <c r="T171" i="2"/>
  <c r="T77" i="2"/>
  <c r="T212" i="2"/>
  <c r="T165" i="2"/>
  <c r="T108" i="2"/>
  <c r="T74" i="2"/>
  <c r="T76" i="2"/>
  <c r="T193" i="2"/>
  <c r="T201" i="2"/>
  <c r="T20" i="2"/>
  <c r="T122" i="2"/>
  <c r="T177" i="2"/>
  <c r="T153" i="2"/>
  <c r="T210" i="2"/>
  <c r="T190" i="2"/>
  <c r="T22" i="2"/>
  <c r="T150" i="2"/>
  <c r="T79" i="2"/>
  <c r="T207" i="2"/>
  <c r="T32" i="2"/>
  <c r="T96" i="2"/>
  <c r="T160" i="2"/>
  <c r="T33" i="2"/>
  <c r="T51" i="2"/>
  <c r="T115" i="2"/>
  <c r="T179" i="2"/>
  <c r="T100" i="2"/>
  <c r="T37" i="2"/>
  <c r="T181" i="2"/>
  <c r="T124" i="2"/>
  <c r="T106" i="2"/>
  <c r="T109" i="2"/>
  <c r="T21" i="2"/>
  <c r="T50" i="2"/>
  <c r="T85" i="2"/>
  <c r="T173" i="2"/>
  <c r="T69" i="2"/>
  <c r="T129" i="2"/>
  <c r="T47" i="2"/>
  <c r="T204" i="2"/>
  <c r="T30" i="2"/>
  <c r="T94" i="2"/>
  <c r="T215" i="2"/>
  <c r="T40" i="2"/>
  <c r="T104" i="2"/>
  <c r="T168" i="2"/>
  <c r="T49" i="2"/>
  <c r="T59" i="2"/>
  <c r="T123" i="2"/>
  <c r="T187" i="2"/>
  <c r="T116" i="2"/>
  <c r="T60" i="2"/>
  <c r="T197" i="2"/>
  <c r="T140" i="2"/>
  <c r="T130" i="2"/>
  <c r="T137" i="2"/>
  <c r="T92" i="2"/>
  <c r="T84" i="2"/>
  <c r="T169" i="2"/>
  <c r="T178" i="2"/>
  <c r="AA211" i="2"/>
  <c r="T211" i="2"/>
  <c r="AA28" i="2"/>
  <c r="T28" i="2"/>
  <c r="AA147" i="2"/>
  <c r="T147" i="2"/>
  <c r="AA164" i="2"/>
  <c r="T164" i="2"/>
  <c r="AA121" i="2"/>
  <c r="T121" i="2"/>
  <c r="AA81" i="2"/>
  <c r="AA27" i="2"/>
  <c r="AA91" i="2"/>
  <c r="AA155" i="2"/>
  <c r="AA36" i="2"/>
  <c r="AA93" i="2"/>
  <c r="AA170" i="2"/>
  <c r="AA192" i="2"/>
  <c r="AA83" i="2"/>
  <c r="AA45" i="2"/>
  <c r="AA64" i="2"/>
  <c r="AA128" i="2"/>
  <c r="AA117" i="2"/>
  <c r="AA55" i="2"/>
  <c r="AA125" i="2"/>
  <c r="AA70" i="2"/>
  <c r="AA134" i="2"/>
  <c r="AA198" i="2"/>
  <c r="AA63" i="2"/>
  <c r="AA127" i="2"/>
  <c r="AA191" i="2"/>
  <c r="AA97" i="2"/>
  <c r="AA80" i="2"/>
  <c r="AA144" i="2"/>
  <c r="AA208" i="2"/>
  <c r="AA35" i="2"/>
  <c r="AA99" i="2"/>
  <c r="AA163" i="2"/>
  <c r="AA58" i="2"/>
  <c r="AA44" i="2"/>
  <c r="AA217" i="2"/>
  <c r="AA61" i="2"/>
  <c r="AA66" i="2"/>
  <c r="AA126" i="2"/>
  <c r="AA119" i="2"/>
  <c r="AA72" i="2"/>
  <c r="AA180" i="2"/>
  <c r="AA52" i="2"/>
  <c r="AA189" i="2"/>
  <c r="AA78" i="2"/>
  <c r="AA142" i="2"/>
  <c r="AA206" i="2"/>
  <c r="AA71" i="2"/>
  <c r="AA135" i="2"/>
  <c r="AA43" i="2"/>
  <c r="AA107" i="2"/>
  <c r="AA165" i="2"/>
  <c r="AA108" i="2"/>
  <c r="AA201" i="2"/>
  <c r="AA122" i="2"/>
  <c r="AA177" i="2"/>
  <c r="AA62" i="2"/>
  <c r="AA136" i="2"/>
  <c r="AA200" i="2"/>
  <c r="AA133" i="2"/>
  <c r="AA22" i="2"/>
  <c r="AA86" i="2"/>
  <c r="AA150" i="2"/>
  <c r="AA214" i="2"/>
  <c r="AA143" i="2"/>
  <c r="AA100" i="2"/>
  <c r="AA181" i="2"/>
  <c r="AA109" i="2"/>
  <c r="AA173" i="2"/>
  <c r="AA190" i="2"/>
  <c r="AA114" i="2"/>
  <c r="AA54" i="2"/>
  <c r="AA118" i="2"/>
  <c r="AA182" i="2"/>
  <c r="AA47" i="2"/>
  <c r="AA111" i="2"/>
  <c r="AA175" i="2"/>
  <c r="AA65" i="2"/>
  <c r="AA89" i="2"/>
  <c r="AA188" i="2"/>
  <c r="AA209" i="2"/>
  <c r="AA210" i="2"/>
  <c r="AA162" i="2"/>
  <c r="AA34" i="2"/>
  <c r="AA105" i="2"/>
  <c r="AA183" i="2"/>
  <c r="AA68" i="2"/>
  <c r="AA204" i="2"/>
  <c r="AA154" i="2"/>
  <c r="AA205" i="2"/>
  <c r="AA196" i="2"/>
  <c r="AA149" i="2"/>
  <c r="AA90" i="2"/>
  <c r="AA42" i="2"/>
  <c r="AA141" i="2"/>
  <c r="AA146" i="2"/>
  <c r="AA29" i="2"/>
  <c r="AA88" i="2"/>
  <c r="AA216" i="2"/>
  <c r="AA77" i="2"/>
  <c r="AA153" i="2"/>
  <c r="AA199" i="2"/>
  <c r="AA24" i="2"/>
  <c r="AA152" i="2"/>
  <c r="AA171" i="2"/>
  <c r="AA212" i="2"/>
  <c r="AA74" i="2"/>
  <c r="AA76" i="2"/>
  <c r="AA193" i="2"/>
  <c r="AA20" i="2"/>
  <c r="AA79" i="2"/>
  <c r="AA207" i="2"/>
  <c r="AA32" i="2"/>
  <c r="AA96" i="2"/>
  <c r="AA160" i="2"/>
  <c r="AA33" i="2"/>
  <c r="AA51" i="2"/>
  <c r="AA115" i="2"/>
  <c r="AA179" i="2"/>
  <c r="AA37" i="2"/>
  <c r="AA124" i="2"/>
  <c r="AA106" i="2"/>
  <c r="AA21" i="2"/>
  <c r="AA50" i="2"/>
  <c r="AA85" i="2"/>
  <c r="AA69" i="2"/>
  <c r="AA129" i="2"/>
  <c r="AA30" i="2"/>
  <c r="AA94" i="2"/>
  <c r="AA158" i="2"/>
  <c r="AA23" i="2"/>
  <c r="AA87" i="2"/>
  <c r="AA151" i="2"/>
  <c r="AA215" i="2"/>
  <c r="AA40" i="2"/>
  <c r="AA104" i="2"/>
  <c r="AA168" i="2"/>
  <c r="AA49" i="2"/>
  <c r="AA59" i="2"/>
  <c r="AA123" i="2"/>
  <c r="AA187" i="2"/>
  <c r="AA116" i="2"/>
  <c r="AA60" i="2"/>
  <c r="AA197" i="2"/>
  <c r="AA140" i="2"/>
  <c r="AA130" i="2"/>
  <c r="AA137" i="2"/>
  <c r="AA92" i="2"/>
  <c r="AA84" i="2"/>
  <c r="AA169" i="2"/>
  <c r="AA178" i="2"/>
  <c r="AA38" i="2"/>
  <c r="AA102" i="2"/>
  <c r="AA166" i="2"/>
  <c r="AA31" i="2"/>
  <c r="AA95" i="2"/>
  <c r="AA159" i="2"/>
  <c r="AA25" i="2"/>
  <c r="AA48" i="2"/>
  <c r="AA112" i="2"/>
  <c r="AA176" i="2"/>
  <c r="AA57" i="2"/>
  <c r="AA67" i="2"/>
  <c r="AA131" i="2"/>
  <c r="AA195" i="2"/>
  <c r="AA132" i="2"/>
  <c r="AA82" i="2"/>
  <c r="AA213" i="2"/>
  <c r="AA156" i="2"/>
  <c r="AA157" i="2"/>
  <c r="AA161" i="2"/>
  <c r="AA145" i="2"/>
  <c r="AA113" i="2"/>
  <c r="AA218" i="2"/>
  <c r="AA98" i="2"/>
  <c r="AA46" i="2"/>
  <c r="AA110" i="2"/>
  <c r="AA174" i="2"/>
  <c r="AA39" i="2"/>
  <c r="AA103" i="2"/>
  <c r="AA167" i="2"/>
  <c r="AA41" i="2"/>
  <c r="AA56" i="2"/>
  <c r="AA120" i="2"/>
  <c r="AA184" i="2"/>
  <c r="AA73" i="2"/>
  <c r="AA75" i="2"/>
  <c r="AA139" i="2"/>
  <c r="AA203" i="2"/>
  <c r="AA148" i="2"/>
  <c r="AA101" i="2"/>
  <c r="AA26" i="2"/>
  <c r="AA172" i="2"/>
  <c r="AA185" i="2"/>
  <c r="AA186" i="2"/>
  <c r="AA194" i="2"/>
  <c r="AA138" i="2"/>
  <c r="AA53" i="2"/>
  <c r="AA202" i="2"/>
  <c r="BC22" i="2"/>
  <c r="AZ22" i="2"/>
  <c r="AX22" i="2"/>
  <c r="BF22" i="2"/>
  <c r="BR22" i="2"/>
  <c r="AY22" i="2"/>
  <c r="AW22" i="2"/>
  <c r="BA22" i="2"/>
  <c r="BE22" i="2"/>
  <c r="BB22" i="2"/>
  <c r="BD22" i="2"/>
  <c r="BB21" i="2"/>
  <c r="BC21" i="2"/>
  <c r="BD21" i="2"/>
  <c r="AW21" i="2"/>
  <c r="BE21" i="2"/>
  <c r="AX21" i="2"/>
  <c r="BF21" i="2"/>
  <c r="AY21" i="2"/>
  <c r="BA21" i="2"/>
  <c r="AZ21" i="2"/>
  <c r="AV21" i="2"/>
  <c r="BR21" i="2"/>
  <c r="BD20" i="2"/>
  <c r="AW20" i="2"/>
  <c r="BE20" i="2"/>
  <c r="AX20" i="2"/>
  <c r="BF20" i="2"/>
  <c r="AY20" i="2"/>
  <c r="AZ20" i="2"/>
  <c r="BA20" i="2"/>
  <c r="BC20" i="2"/>
  <c r="BB20" i="2"/>
  <c r="BR20" i="2"/>
  <c r="AV20" i="2"/>
  <c r="AR19" i="2"/>
  <c r="AU19" i="2" s="1"/>
  <c r="W24" i="2"/>
  <c r="W88" i="2"/>
  <c r="W152" i="2"/>
  <c r="W216" i="2"/>
  <c r="W124" i="2"/>
  <c r="W172" i="2"/>
  <c r="W153" i="2"/>
  <c r="W40" i="2"/>
  <c r="W104" i="2"/>
  <c r="D53" i="13"/>
  <c r="D59" i="13"/>
  <c r="D32" i="13"/>
  <c r="D38" i="13"/>
  <c r="W140" i="2"/>
  <c r="W170" i="2"/>
  <c r="W80" i="2"/>
  <c r="W144" i="2"/>
  <c r="W208" i="2"/>
  <c r="W32" i="2"/>
  <c r="W96" i="2"/>
  <c r="W160" i="2"/>
  <c r="W25" i="2"/>
  <c r="W129" i="2"/>
  <c r="W65" i="2"/>
  <c r="W168" i="2"/>
  <c r="W210" i="2"/>
  <c r="W48" i="2"/>
  <c r="W112" i="2"/>
  <c r="W176" i="2"/>
  <c r="W72" i="2"/>
  <c r="W136" i="2"/>
  <c r="W200" i="2"/>
  <c r="W100" i="2"/>
  <c r="W164" i="2"/>
  <c r="W169" i="2"/>
  <c r="W56" i="2"/>
  <c r="W120" i="2"/>
  <c r="W184" i="2"/>
  <c r="W113" i="2"/>
  <c r="W98" i="2"/>
  <c r="W128" i="2"/>
  <c r="W192" i="2"/>
  <c r="W139" i="2"/>
  <c r="W148" i="2"/>
  <c r="W64" i="2"/>
  <c r="W126" i="2"/>
  <c r="W62" i="2"/>
  <c r="W75" i="2"/>
  <c r="W190" i="2"/>
  <c r="W81" i="2"/>
  <c r="W186" i="2"/>
  <c r="W73" i="2"/>
  <c r="W203" i="2"/>
  <c r="W31" i="2"/>
  <c r="W95" i="2"/>
  <c r="W159" i="2"/>
  <c r="W51" i="2"/>
  <c r="W115" i="2"/>
  <c r="W179" i="2"/>
  <c r="W33" i="2"/>
  <c r="W50" i="2"/>
  <c r="W197" i="2"/>
  <c r="W69" i="2"/>
  <c r="W156" i="2"/>
  <c r="W54" i="2"/>
  <c r="W118" i="2"/>
  <c r="W182" i="2"/>
  <c r="W101" i="2"/>
  <c r="W145" i="2"/>
  <c r="W47" i="2"/>
  <c r="W111" i="2"/>
  <c r="W175" i="2"/>
  <c r="W67" i="2"/>
  <c r="W131" i="2"/>
  <c r="W195" i="2"/>
  <c r="W161" i="2"/>
  <c r="W132" i="2"/>
  <c r="W218" i="2"/>
  <c r="W127" i="2"/>
  <c r="W97" i="2"/>
  <c r="W147" i="2"/>
  <c r="W105" i="2"/>
  <c r="W63" i="2"/>
  <c r="W191" i="2"/>
  <c r="W83" i="2"/>
  <c r="W211" i="2"/>
  <c r="W28" i="2"/>
  <c r="W133" i="2"/>
  <c r="W70" i="2"/>
  <c r="W134" i="2"/>
  <c r="W198" i="2"/>
  <c r="W39" i="2"/>
  <c r="W103" i="2"/>
  <c r="W167" i="2"/>
  <c r="W209" i="2"/>
  <c r="W59" i="2"/>
  <c r="W123" i="2"/>
  <c r="W187" i="2"/>
  <c r="W162" i="2"/>
  <c r="W189" i="2"/>
  <c r="W60" i="2"/>
  <c r="W188" i="2"/>
  <c r="W89" i="2"/>
  <c r="W214" i="2"/>
  <c r="W196" i="2"/>
  <c r="W181" i="2"/>
  <c r="W117" i="2"/>
  <c r="W61" i="2"/>
  <c r="W150" i="2"/>
  <c r="W94" i="2"/>
  <c r="W76" i="2"/>
  <c r="W130" i="2"/>
  <c r="W41" i="2"/>
  <c r="W177" i="2"/>
  <c r="W84" i="2"/>
  <c r="W212" i="2"/>
  <c r="W74" i="2"/>
  <c r="W165" i="2"/>
  <c r="W217" i="2"/>
  <c r="W22" i="2"/>
  <c r="W46" i="2"/>
  <c r="W110" i="2"/>
  <c r="W174" i="2"/>
  <c r="W79" i="2"/>
  <c r="W143" i="2"/>
  <c r="W207" i="2"/>
  <c r="W49" i="2"/>
  <c r="W92" i="2"/>
  <c r="W86" i="2"/>
  <c r="W30" i="2"/>
  <c r="W158" i="2"/>
  <c r="W23" i="2"/>
  <c r="W87" i="2"/>
  <c r="W151" i="2"/>
  <c r="W215" i="2"/>
  <c r="W193" i="2"/>
  <c r="W43" i="2"/>
  <c r="W107" i="2"/>
  <c r="W171" i="2"/>
  <c r="W138" i="2"/>
  <c r="W213" i="2"/>
  <c r="W149" i="2"/>
  <c r="W85" i="2"/>
  <c r="W21" i="2"/>
  <c r="W137" i="2"/>
  <c r="W201" i="2"/>
  <c r="W44" i="2"/>
  <c r="W108" i="2"/>
  <c r="W173" i="2"/>
  <c r="W122" i="2"/>
  <c r="W106" i="2"/>
  <c r="W194" i="2"/>
  <c r="W205" i="2"/>
  <c r="W202" i="2"/>
  <c r="W52" i="2"/>
  <c r="W116" i="2"/>
  <c r="W180" i="2"/>
  <c r="W26" i="2"/>
  <c r="W42" i="2"/>
  <c r="W154" i="2"/>
  <c r="W78" i="2"/>
  <c r="W142" i="2"/>
  <c r="W206" i="2"/>
  <c r="W66" i="2"/>
  <c r="W82" i="2"/>
  <c r="W58" i="2"/>
  <c r="W55" i="2"/>
  <c r="W119" i="2"/>
  <c r="W183" i="2"/>
  <c r="W68" i="2"/>
  <c r="W45" i="2"/>
  <c r="W114" i="2"/>
  <c r="W93" i="2"/>
  <c r="W204" i="2"/>
  <c r="W34" i="2"/>
  <c r="W146" i="2"/>
  <c r="W125" i="2"/>
  <c r="W20" i="2"/>
  <c r="W38" i="2"/>
  <c r="W102" i="2"/>
  <c r="W166" i="2"/>
  <c r="W71" i="2"/>
  <c r="W135" i="2"/>
  <c r="W199" i="2"/>
  <c r="W27" i="2"/>
  <c r="W91" i="2"/>
  <c r="W155" i="2"/>
  <c r="W77" i="2"/>
  <c r="W178" i="2"/>
  <c r="W157" i="2"/>
  <c r="W121" i="2"/>
  <c r="W185" i="2"/>
  <c r="W35" i="2"/>
  <c r="W99" i="2"/>
  <c r="W163" i="2"/>
  <c r="W29" i="2"/>
  <c r="W109" i="2"/>
  <c r="W53" i="2"/>
  <c r="W19" i="2"/>
  <c r="AD19" i="2" s="1"/>
  <c r="W57" i="2"/>
  <c r="W36" i="2"/>
  <c r="W37" i="2"/>
  <c r="W141" i="2"/>
  <c r="W90" i="2"/>
  <c r="BP19" i="2" l="1"/>
  <c r="BO19" i="2"/>
  <c r="AV19" i="2"/>
  <c r="BR19" i="2"/>
  <c r="BC19" i="2"/>
  <c r="BA19" i="2"/>
  <c r="BF19" i="2"/>
  <c r="BE19" i="2"/>
  <c r="BB19" i="2"/>
  <c r="AZ19" i="2"/>
  <c r="AX19" i="2"/>
  <c r="AY19" i="2"/>
  <c r="BD19" i="2"/>
  <c r="AW19" i="2"/>
  <c r="AD163" i="2"/>
  <c r="BP163" i="2" s="1"/>
  <c r="AD147" i="2"/>
  <c r="BP147" i="2" s="1"/>
  <c r="AD211" i="2"/>
  <c r="BP211" i="2" s="1"/>
  <c r="AD187" i="2"/>
  <c r="BP187" i="2" s="1"/>
  <c r="AD217" i="2"/>
  <c r="BP217" i="2" s="1"/>
  <c r="AD123" i="2"/>
  <c r="BP123" i="2" s="1"/>
  <c r="AD212" i="2"/>
  <c r="BP212" i="2" s="1"/>
  <c r="AD83" i="2"/>
  <c r="BP83" i="2" s="1"/>
  <c r="AD20" i="2"/>
  <c r="BP20" i="2" s="1"/>
  <c r="AD59" i="2"/>
  <c r="BP59" i="2" s="1"/>
  <c r="AD107" i="2"/>
  <c r="BP107" i="2" s="1"/>
  <c r="AD66" i="2"/>
  <c r="BP66" i="2" s="1"/>
  <c r="AD42" i="2"/>
  <c r="BP42" i="2" s="1"/>
  <c r="AD74" i="2"/>
  <c r="BP74" i="2" s="1"/>
  <c r="AD95" i="2"/>
  <c r="BP95" i="2" s="1"/>
  <c r="AD109" i="2"/>
  <c r="BP109" i="2" s="1"/>
  <c r="AD76" i="2"/>
  <c r="BP76" i="2" s="1"/>
  <c r="AD202" i="2"/>
  <c r="BP202" i="2" s="1"/>
  <c r="AD98" i="2"/>
  <c r="BP98" i="2" s="1"/>
  <c r="AD173" i="2"/>
  <c r="BP173" i="2" s="1"/>
  <c r="AD36" i="2"/>
  <c r="BP36" i="2" s="1"/>
  <c r="AD165" i="2"/>
  <c r="BP165" i="2" s="1"/>
  <c r="AD171" i="2"/>
  <c r="BP171" i="2" s="1"/>
  <c r="AD68" i="2"/>
  <c r="BP68" i="2" s="1"/>
  <c r="AD79" i="2"/>
  <c r="BP79" i="2" s="1"/>
  <c r="AD25" i="2"/>
  <c r="BP25" i="2" s="1"/>
  <c r="AD34" i="2"/>
  <c r="BP34" i="2" s="1"/>
  <c r="AD58" i="2"/>
  <c r="BP58" i="2" s="1"/>
  <c r="AD181" i="2"/>
  <c r="BP181" i="2" s="1"/>
  <c r="AD125" i="2"/>
  <c r="BP125" i="2" s="1"/>
  <c r="AD70" i="2"/>
  <c r="BP70" i="2" s="1"/>
  <c r="AD183" i="2"/>
  <c r="BP183" i="2" s="1"/>
  <c r="AD122" i="2"/>
  <c r="BP122" i="2" s="1"/>
  <c r="AD178" i="2"/>
  <c r="BP178" i="2" s="1"/>
  <c r="AD205" i="2"/>
  <c r="BP205" i="2" s="1"/>
  <c r="AD61" i="2"/>
  <c r="BP61" i="2" s="1"/>
  <c r="AD29" i="2"/>
  <c r="BP29" i="2" s="1"/>
  <c r="AD197" i="2"/>
  <c r="BP197" i="2" s="1"/>
  <c r="AD146" i="2"/>
  <c r="BP146" i="2" s="1"/>
  <c r="AD141" i="2"/>
  <c r="BP141" i="2" s="1"/>
  <c r="AD44" i="2"/>
  <c r="BP44" i="2" s="1"/>
  <c r="AD179" i="2"/>
  <c r="BP179" i="2" s="1"/>
  <c r="AD119" i="2"/>
  <c r="BP119" i="2" s="1"/>
  <c r="AD69" i="2"/>
  <c r="BP69" i="2" s="1"/>
  <c r="AD65" i="2"/>
  <c r="BP65" i="2" s="1"/>
  <c r="AD106" i="2"/>
  <c r="BP106" i="2" s="1"/>
  <c r="AD194" i="2"/>
  <c r="BP194" i="2" s="1"/>
  <c r="AD35" i="2"/>
  <c r="BP35" i="2" s="1"/>
  <c r="AD99" i="2"/>
  <c r="BP99" i="2" s="1"/>
  <c r="AD114" i="2"/>
  <c r="BP114" i="2" s="1"/>
  <c r="AD43" i="2"/>
  <c r="BP43" i="2" s="1"/>
  <c r="AD100" i="2"/>
  <c r="BP100" i="2" s="1"/>
  <c r="AD188" i="2"/>
  <c r="BP188" i="2" s="1"/>
  <c r="AD145" i="2"/>
  <c r="BP145" i="2" s="1"/>
  <c r="AD172" i="2"/>
  <c r="BP172" i="2" s="1"/>
  <c r="AD51" i="2"/>
  <c r="BP51" i="2" s="1"/>
  <c r="AD115" i="2"/>
  <c r="BP115" i="2" s="1"/>
  <c r="AD85" i="2"/>
  <c r="BP85" i="2" s="1"/>
  <c r="AD154" i="2"/>
  <c r="BP154" i="2" s="1"/>
  <c r="AD149" i="2"/>
  <c r="BP149" i="2" s="1"/>
  <c r="AD37" i="2"/>
  <c r="BP37" i="2" s="1"/>
  <c r="AD189" i="2"/>
  <c r="BP189" i="2" s="1"/>
  <c r="AD48" i="2"/>
  <c r="BP48" i="2" s="1"/>
  <c r="AD210" i="2"/>
  <c r="BP210" i="2" s="1"/>
  <c r="AD124" i="2"/>
  <c r="BP124" i="2" s="1"/>
  <c r="AD50" i="2"/>
  <c r="BP50" i="2" s="1"/>
  <c r="AD56" i="2"/>
  <c r="BP56" i="2" s="1"/>
  <c r="AD199" i="2"/>
  <c r="BP199" i="2" s="1"/>
  <c r="AD39" i="2"/>
  <c r="BP39" i="2" s="1"/>
  <c r="AD159" i="2"/>
  <c r="BP159" i="2" s="1"/>
  <c r="AD55" i="2"/>
  <c r="BP55" i="2" s="1"/>
  <c r="AD150" i="2"/>
  <c r="BP150" i="2" s="1"/>
  <c r="AD53" i="2"/>
  <c r="BP53" i="2" s="1"/>
  <c r="AD81" i="2"/>
  <c r="BP81" i="2" s="1"/>
  <c r="AD22" i="2"/>
  <c r="BP22" i="2" s="1"/>
  <c r="AD77" i="2"/>
  <c r="BP77" i="2" s="1"/>
  <c r="AD200" i="2"/>
  <c r="BP200" i="2" s="1"/>
  <c r="AD33" i="2"/>
  <c r="BP33" i="2" s="1"/>
  <c r="AD21" i="2"/>
  <c r="BP21" i="2" s="1"/>
  <c r="AD177" i="2"/>
  <c r="BP177" i="2" s="1"/>
  <c r="AD117" i="2"/>
  <c r="BP117" i="2" s="1"/>
  <c r="AD97" i="2"/>
  <c r="BP97" i="2" s="1"/>
  <c r="AD204" i="2"/>
  <c r="BP204" i="2" s="1"/>
  <c r="AD162" i="2"/>
  <c r="BP162" i="2" s="1"/>
  <c r="AD133" i="2"/>
  <c r="BP133" i="2" s="1"/>
  <c r="AD127" i="2"/>
  <c r="BP127" i="2" s="1"/>
  <c r="AD191" i="2"/>
  <c r="BP191" i="2" s="1"/>
  <c r="AD207" i="2"/>
  <c r="BP207" i="2" s="1"/>
  <c r="AD91" i="2"/>
  <c r="BP91" i="2" s="1"/>
  <c r="AD164" i="2"/>
  <c r="BP164" i="2" s="1"/>
  <c r="AD120" i="2"/>
  <c r="BP120" i="2" s="1"/>
  <c r="AD103" i="2"/>
  <c r="BP103" i="2" s="1"/>
  <c r="AD138" i="2"/>
  <c r="BP138" i="2" s="1"/>
  <c r="AD84" i="2"/>
  <c r="BP84" i="2" s="1"/>
  <c r="AD63" i="2"/>
  <c r="BP63" i="2" s="1"/>
  <c r="AD185" i="2"/>
  <c r="BP185" i="2" s="1"/>
  <c r="AD170" i="2"/>
  <c r="BP170" i="2" s="1"/>
  <c r="AD60" i="2"/>
  <c r="BP60" i="2" s="1"/>
  <c r="AD90" i="2"/>
  <c r="BP90" i="2" s="1"/>
  <c r="AD126" i="2"/>
  <c r="BP126" i="2" s="1"/>
  <c r="AD101" i="2"/>
  <c r="BP101" i="2" s="1"/>
  <c r="AD135" i="2"/>
  <c r="BP135" i="2" s="1"/>
  <c r="AD168" i="2"/>
  <c r="BP168" i="2" s="1"/>
  <c r="AD52" i="2"/>
  <c r="BP52" i="2" s="1"/>
  <c r="AD87" i="2"/>
  <c r="BP87" i="2" s="1"/>
  <c r="AD158" i="2"/>
  <c r="BP158" i="2" s="1"/>
  <c r="AD45" i="2"/>
  <c r="BP45" i="2" s="1"/>
  <c r="AD175" i="2"/>
  <c r="BP175" i="2" s="1"/>
  <c r="AD111" i="2"/>
  <c r="BP111" i="2" s="1"/>
  <c r="AD196" i="2"/>
  <c r="BP196" i="2" s="1"/>
  <c r="AD174" i="2"/>
  <c r="BP174" i="2" s="1"/>
  <c r="AD23" i="2"/>
  <c r="BP23" i="2" s="1"/>
  <c r="AD30" i="2"/>
  <c r="BP30" i="2" s="1"/>
  <c r="AD104" i="2"/>
  <c r="BP104" i="2" s="1"/>
  <c r="AD195" i="2"/>
  <c r="BP195" i="2" s="1"/>
  <c r="AD140" i="2"/>
  <c r="BP140" i="2" s="1"/>
  <c r="AD190" i="2"/>
  <c r="BP190" i="2" s="1"/>
  <c r="AD203" i="2"/>
  <c r="BP203" i="2" s="1"/>
  <c r="AD218" i="2"/>
  <c r="BP218" i="2" s="1"/>
  <c r="AD71" i="2"/>
  <c r="BP71" i="2" s="1"/>
  <c r="AD142" i="2"/>
  <c r="BP142" i="2" s="1"/>
  <c r="AD157" i="2"/>
  <c r="BP157" i="2" s="1"/>
  <c r="AD139" i="2"/>
  <c r="BP139" i="2" s="1"/>
  <c r="AD75" i="2"/>
  <c r="BP75" i="2" s="1"/>
  <c r="AD180" i="2"/>
  <c r="BP180" i="2" s="1"/>
  <c r="AD82" i="2"/>
  <c r="BP82" i="2" s="1"/>
  <c r="AD62" i="2"/>
  <c r="BP62" i="2" s="1"/>
  <c r="AD186" i="2"/>
  <c r="BP186" i="2" s="1"/>
  <c r="AD93" i="2"/>
  <c r="BP93" i="2" s="1"/>
  <c r="AD134" i="2"/>
  <c r="BP134" i="2" s="1"/>
  <c r="AD153" i="2"/>
  <c r="BP153" i="2" s="1"/>
  <c r="AD102" i="2"/>
  <c r="BP102" i="2" s="1"/>
  <c r="AD198" i="2"/>
  <c r="BP198" i="2" s="1"/>
  <c r="AD148" i="2"/>
  <c r="BP148" i="2" s="1"/>
  <c r="AD92" i="2"/>
  <c r="BP92" i="2" s="1"/>
  <c r="AD26" i="2"/>
  <c r="BP26" i="2" s="1"/>
  <c r="AD116" i="2"/>
  <c r="BP116" i="2" s="1"/>
  <c r="AD151" i="2"/>
  <c r="BP151" i="2" s="1"/>
  <c r="AD130" i="2"/>
  <c r="BP130" i="2" s="1"/>
  <c r="AD28" i="2"/>
  <c r="BP28" i="2" s="1"/>
  <c r="AD118" i="2"/>
  <c r="BP118" i="2" s="1"/>
  <c r="AD182" i="2"/>
  <c r="BP182" i="2" s="1"/>
  <c r="AD131" i="2"/>
  <c r="BP131" i="2" s="1"/>
  <c r="AD46" i="2"/>
  <c r="BP46" i="2" s="1"/>
  <c r="AD215" i="2"/>
  <c r="BP215" i="2" s="1"/>
  <c r="AD160" i="2"/>
  <c r="BP160" i="2" s="1"/>
  <c r="AD24" i="2"/>
  <c r="BP24" i="2" s="1"/>
  <c r="AD206" i="2"/>
  <c r="BP206" i="2" s="1"/>
  <c r="AD67" i="2"/>
  <c r="BP67" i="2" s="1"/>
  <c r="AD132" i="2"/>
  <c r="BP132" i="2" s="1"/>
  <c r="AD161" i="2"/>
  <c r="BP161" i="2" s="1"/>
  <c r="AD96" i="2"/>
  <c r="BP96" i="2" s="1"/>
  <c r="AD108" i="2"/>
  <c r="BP108" i="2" s="1"/>
  <c r="AD32" i="2"/>
  <c r="BP32" i="2" s="1"/>
  <c r="AD31" i="2"/>
  <c r="BP31" i="2" s="1"/>
  <c r="AD156" i="2"/>
  <c r="BP156" i="2" s="1"/>
  <c r="AD54" i="2"/>
  <c r="BP54" i="2" s="1"/>
  <c r="AD214" i="2"/>
  <c r="BP214" i="2" s="1"/>
  <c r="AD47" i="2"/>
  <c r="BP47" i="2" s="1"/>
  <c r="AD110" i="2"/>
  <c r="BP110" i="2" s="1"/>
  <c r="AD213" i="2"/>
  <c r="BP213" i="2" s="1"/>
  <c r="AD143" i="2"/>
  <c r="BP143" i="2" s="1"/>
  <c r="AD166" i="2"/>
  <c r="BP166" i="2" s="1"/>
  <c r="AD27" i="2"/>
  <c r="BP27" i="2" s="1"/>
  <c r="AD152" i="2"/>
  <c r="BP152" i="2" s="1"/>
  <c r="AD40" i="2"/>
  <c r="BP40" i="2" s="1"/>
  <c r="AD80" i="2"/>
  <c r="BP80" i="2" s="1"/>
  <c r="AD155" i="2"/>
  <c r="BP155" i="2" s="1"/>
  <c r="AD167" i="2"/>
  <c r="BP167" i="2" s="1"/>
  <c r="AD88" i="2"/>
  <c r="BP88" i="2" s="1"/>
  <c r="AD38" i="2"/>
  <c r="BP38" i="2" s="1"/>
  <c r="AD184" i="2"/>
  <c r="BP184" i="2" s="1"/>
  <c r="AD57" i="2"/>
  <c r="BP57" i="2" s="1"/>
  <c r="AD129" i="2"/>
  <c r="BP129" i="2" s="1"/>
  <c r="AD94" i="2"/>
  <c r="BP94" i="2" s="1"/>
  <c r="AD113" i="2"/>
  <c r="BP113" i="2" s="1"/>
  <c r="AD49" i="2"/>
  <c r="BP49" i="2" s="1"/>
  <c r="AD193" i="2"/>
  <c r="BP193" i="2" s="1"/>
  <c r="AD201" i="2"/>
  <c r="BP201" i="2" s="1"/>
  <c r="AD73" i="2"/>
  <c r="BP73" i="2" s="1"/>
  <c r="AD216" i="2"/>
  <c r="BP216" i="2" s="1"/>
  <c r="AD121" i="2"/>
  <c r="BP121" i="2" s="1"/>
  <c r="AD176" i="2"/>
  <c r="BP176" i="2" s="1"/>
  <c r="AD112" i="2"/>
  <c r="BP112" i="2" s="1"/>
  <c r="AD137" i="2"/>
  <c r="BP137" i="2" s="1"/>
  <c r="AD208" i="2"/>
  <c r="BP208" i="2" s="1"/>
  <c r="AD41" i="2"/>
  <c r="BP41" i="2" s="1"/>
  <c r="AD209" i="2"/>
  <c r="BP209" i="2" s="1"/>
  <c r="AD144" i="2"/>
  <c r="BP144" i="2" s="1"/>
  <c r="AD169" i="2"/>
  <c r="BP169" i="2" s="1"/>
  <c r="AD105" i="2"/>
  <c r="BP105" i="2" s="1"/>
  <c r="AD192" i="2"/>
  <c r="BP192" i="2" s="1"/>
  <c r="AD89" i="2"/>
  <c r="BP89" i="2" s="1"/>
  <c r="AD72" i="2"/>
  <c r="BP72" i="2" s="1"/>
  <c r="AD86" i="2"/>
  <c r="BP86" i="2" s="1"/>
  <c r="AD128" i="2"/>
  <c r="BP128" i="2" s="1"/>
  <c r="AD136" i="2"/>
  <c r="BP136" i="2" s="1"/>
  <c r="AD78" i="2"/>
  <c r="BP78" i="2" s="1"/>
  <c r="AD64" i="2"/>
  <c r="BP64" i="2" s="1"/>
  <c r="BN19" i="2"/>
  <c r="BJ19" i="2" l="1"/>
  <c r="BM21" i="2"/>
  <c r="BI21" i="2"/>
  <c r="BJ21" i="2"/>
  <c r="BL20" i="2"/>
  <c r="BJ20" i="2"/>
  <c r="BM20" i="2"/>
  <c r="BJ22" i="2"/>
  <c r="BI19" i="2"/>
  <c r="BM19" i="2"/>
  <c r="BI20" i="2"/>
  <c r="BM22" i="2"/>
  <c r="BL21" i="2"/>
  <c r="BK21" i="2"/>
  <c r="BK22" i="2"/>
  <c r="BK19" i="2"/>
  <c r="BK20" i="2"/>
  <c r="BL22" i="2"/>
  <c r="BI22" i="2"/>
  <c r="BL19" i="2"/>
  <c r="BO163" i="2"/>
  <c r="BN20" i="2"/>
  <c r="BO211" i="2"/>
  <c r="BN211" i="2"/>
  <c r="BO147" i="2"/>
  <c r="BO20" i="2"/>
  <c r="BN147" i="2"/>
  <c r="BN187" i="2"/>
  <c r="BO187" i="2"/>
  <c r="BO217" i="2"/>
  <c r="BN217" i="2"/>
  <c r="BN123" i="2"/>
  <c r="BO98" i="2"/>
  <c r="BN163" i="2"/>
  <c r="BO42" i="2"/>
  <c r="BO83" i="2"/>
  <c r="BO123" i="2"/>
  <c r="BN83" i="2"/>
  <c r="BO212" i="2"/>
  <c r="BN212" i="2"/>
  <c r="BN59" i="2"/>
  <c r="BO59" i="2"/>
  <c r="BO107" i="2"/>
  <c r="BN107" i="2"/>
  <c r="BN95" i="2"/>
  <c r="BN98" i="2"/>
  <c r="BN66" i="2"/>
  <c r="BN34" i="2"/>
  <c r="BN165" i="2"/>
  <c r="BO66" i="2"/>
  <c r="BN109" i="2"/>
  <c r="BO95" i="2"/>
  <c r="BN74" i="2"/>
  <c r="BO109" i="2"/>
  <c r="BN173" i="2"/>
  <c r="BO173" i="2"/>
  <c r="BN42" i="2"/>
  <c r="BO74" i="2"/>
  <c r="BO39" i="2"/>
  <c r="BN200" i="2"/>
  <c r="BN197" i="2"/>
  <c r="BO188" i="2"/>
  <c r="BO181" i="2"/>
  <c r="BO65" i="2"/>
  <c r="BN106" i="2"/>
  <c r="BO194" i="2"/>
  <c r="BN36" i="2"/>
  <c r="BO37" i="2"/>
  <c r="BO70" i="2"/>
  <c r="BO202" i="2"/>
  <c r="BO106" i="2"/>
  <c r="BO165" i="2"/>
  <c r="BO125" i="2"/>
  <c r="BN125" i="2"/>
  <c r="BO171" i="2"/>
  <c r="BN146" i="2"/>
  <c r="BN70" i="2"/>
  <c r="BO146" i="2"/>
  <c r="BN171" i="2"/>
  <c r="BN29" i="2"/>
  <c r="BN181" i="2"/>
  <c r="BN79" i="2"/>
  <c r="BO36" i="2"/>
  <c r="BO29" i="2"/>
  <c r="BN202" i="2"/>
  <c r="BO76" i="2"/>
  <c r="BN76" i="2"/>
  <c r="BN65" i="2"/>
  <c r="BO101" i="2"/>
  <c r="BO178" i="2"/>
  <c r="BO85" i="2"/>
  <c r="BO79" i="2"/>
  <c r="BN68" i="2"/>
  <c r="BO122" i="2"/>
  <c r="BO68" i="2"/>
  <c r="BN126" i="2"/>
  <c r="BO162" i="2"/>
  <c r="BN179" i="2"/>
  <c r="BN77" i="2"/>
  <c r="BO126" i="2"/>
  <c r="BN122" i="2"/>
  <c r="BO199" i="2"/>
  <c r="BO183" i="2"/>
  <c r="BN162" i="2"/>
  <c r="BN178" i="2"/>
  <c r="BO69" i="2"/>
  <c r="BO34" i="2"/>
  <c r="BO103" i="2"/>
  <c r="BO58" i="2"/>
  <c r="BO25" i="2"/>
  <c r="BO61" i="2"/>
  <c r="BN100" i="2"/>
  <c r="BN69" i="2"/>
  <c r="BN114" i="2"/>
  <c r="BN149" i="2"/>
  <c r="BN103" i="2"/>
  <c r="BO77" i="2"/>
  <c r="BN25" i="2"/>
  <c r="BN199" i="2"/>
  <c r="BO179" i="2"/>
  <c r="BO149" i="2"/>
  <c r="BN58" i="2"/>
  <c r="BN61" i="2"/>
  <c r="BO100" i="2"/>
  <c r="BO119" i="2"/>
  <c r="BN154" i="2"/>
  <c r="BN183" i="2"/>
  <c r="BO43" i="2"/>
  <c r="BN205" i="2"/>
  <c r="BO114" i="2"/>
  <c r="BN85" i="2"/>
  <c r="BO120" i="2"/>
  <c r="BN81" i="2"/>
  <c r="BO205" i="2"/>
  <c r="BN119" i="2"/>
  <c r="BN43" i="2"/>
  <c r="BO154" i="2"/>
  <c r="BO22" i="2"/>
  <c r="BN63" i="2"/>
  <c r="BO177" i="2"/>
  <c r="BN51" i="2"/>
  <c r="BN194" i="2"/>
  <c r="BN141" i="2"/>
  <c r="BN207" i="2"/>
  <c r="BO141" i="2"/>
  <c r="BO99" i="2"/>
  <c r="BN115" i="2"/>
  <c r="BO124" i="2"/>
  <c r="BN210" i="2"/>
  <c r="BN44" i="2"/>
  <c r="BO115" i="2"/>
  <c r="BO53" i="2"/>
  <c r="BO44" i="2"/>
  <c r="BO33" i="2"/>
  <c r="BN99" i="2"/>
  <c r="BO197" i="2"/>
  <c r="BN101" i="2"/>
  <c r="BN35" i="2"/>
  <c r="BO138" i="2"/>
  <c r="BO51" i="2"/>
  <c r="BO35" i="2"/>
  <c r="BO207" i="2"/>
  <c r="BO210" i="2"/>
  <c r="BO185" i="2"/>
  <c r="BN37" i="2"/>
  <c r="BO71" i="2"/>
  <c r="BN177" i="2"/>
  <c r="BO52" i="2"/>
  <c r="BO200" i="2"/>
  <c r="BN188" i="2"/>
  <c r="BO133" i="2"/>
  <c r="BN150" i="2"/>
  <c r="BN39" i="2"/>
  <c r="BO150" i="2"/>
  <c r="BN138" i="2"/>
  <c r="BN127" i="2"/>
  <c r="BN21" i="2"/>
  <c r="BN40" i="2"/>
  <c r="BO172" i="2"/>
  <c r="BO159" i="2"/>
  <c r="BN189" i="2"/>
  <c r="BO189" i="2"/>
  <c r="BN33" i="2"/>
  <c r="BN55" i="2"/>
  <c r="BN159" i="2"/>
  <c r="BO191" i="2"/>
  <c r="BN172" i="2"/>
  <c r="BO145" i="2"/>
  <c r="BN48" i="2"/>
  <c r="BN145" i="2"/>
  <c r="BN124" i="2"/>
  <c r="BO97" i="2"/>
  <c r="BO81" i="2"/>
  <c r="BO132" i="2"/>
  <c r="BN97" i="2"/>
  <c r="BO204" i="2"/>
  <c r="BO56" i="2"/>
  <c r="BN204" i="2"/>
  <c r="BN164" i="2"/>
  <c r="BO164" i="2"/>
  <c r="BO50" i="2"/>
  <c r="BN134" i="2"/>
  <c r="BO60" i="2"/>
  <c r="BO55" i="2"/>
  <c r="BN182" i="2"/>
  <c r="BN22" i="2"/>
  <c r="BN50" i="2"/>
  <c r="BO21" i="2"/>
  <c r="BN56" i="2"/>
  <c r="BO48" i="2"/>
  <c r="BN185" i="2"/>
  <c r="BN117" i="2"/>
  <c r="BO91" i="2"/>
  <c r="BN91" i="2"/>
  <c r="BN53" i="2"/>
  <c r="BN170" i="2"/>
  <c r="BO117" i="2"/>
  <c r="BO170" i="2"/>
  <c r="BN87" i="2"/>
  <c r="BN168" i="2"/>
  <c r="BN191" i="2"/>
  <c r="BN133" i="2"/>
  <c r="BN218" i="2"/>
  <c r="BO63" i="2"/>
  <c r="BO127" i="2"/>
  <c r="BO168" i="2"/>
  <c r="BO166" i="2"/>
  <c r="BO45" i="2"/>
  <c r="BN120" i="2"/>
  <c r="BN24" i="2"/>
  <c r="BO195" i="2"/>
  <c r="BN45" i="2"/>
  <c r="BN90" i="2"/>
  <c r="BN195" i="2"/>
  <c r="BO84" i="2"/>
  <c r="BN84" i="2"/>
  <c r="BO90" i="2"/>
  <c r="BN135" i="2"/>
  <c r="BO135" i="2"/>
  <c r="BO157" i="2"/>
  <c r="BO104" i="2"/>
  <c r="BN60" i="2"/>
  <c r="BN104" i="2"/>
  <c r="BN52" i="2"/>
  <c r="BO23" i="2"/>
  <c r="BN23" i="2"/>
  <c r="BN157" i="2"/>
  <c r="BO30" i="2"/>
  <c r="BO87" i="2"/>
  <c r="BO175" i="2"/>
  <c r="BN143" i="2"/>
  <c r="BN158" i="2"/>
  <c r="BO158" i="2"/>
  <c r="BN30" i="2"/>
  <c r="BN139" i="2"/>
  <c r="BN130" i="2"/>
  <c r="BN153" i="2"/>
  <c r="BO153" i="2"/>
  <c r="BO24" i="2"/>
  <c r="BO130" i="2"/>
  <c r="BO111" i="2"/>
  <c r="BO139" i="2"/>
  <c r="BN140" i="2"/>
  <c r="BO54" i="2"/>
  <c r="BO198" i="2"/>
  <c r="BN118" i="2"/>
  <c r="BN196" i="2"/>
  <c r="BN203" i="2"/>
  <c r="BO203" i="2"/>
  <c r="BO196" i="2"/>
  <c r="BO182" i="2"/>
  <c r="BO190" i="2"/>
  <c r="BN175" i="2"/>
  <c r="BO180" i="2"/>
  <c r="BO148" i="2"/>
  <c r="BN132" i="2"/>
  <c r="BO57" i="2"/>
  <c r="BO140" i="2"/>
  <c r="BN190" i="2"/>
  <c r="BN82" i="2"/>
  <c r="BN148" i="2"/>
  <c r="BO82" i="2"/>
  <c r="BN129" i="2"/>
  <c r="BN102" i="2"/>
  <c r="BO28" i="2"/>
  <c r="BO40" i="2"/>
  <c r="BO214" i="2"/>
  <c r="BO118" i="2"/>
  <c r="BN214" i="2"/>
  <c r="BN111" i="2"/>
  <c r="BN174" i="2"/>
  <c r="BN131" i="2"/>
  <c r="BO174" i="2"/>
  <c r="BO218" i="2"/>
  <c r="BN167" i="2"/>
  <c r="BN142" i="2"/>
  <c r="BN116" i="2"/>
  <c r="BO215" i="2"/>
  <c r="BO93" i="2"/>
  <c r="BN215" i="2"/>
  <c r="BO142" i="2"/>
  <c r="BN155" i="2"/>
  <c r="BN71" i="2"/>
  <c r="BO102" i="2"/>
  <c r="BO206" i="2"/>
  <c r="BN28" i="2"/>
  <c r="BN75" i="2"/>
  <c r="BO75" i="2"/>
  <c r="BN206" i="2"/>
  <c r="BO186" i="2"/>
  <c r="BN152" i="2"/>
  <c r="BO113" i="2"/>
  <c r="BO26" i="2"/>
  <c r="BN112" i="2"/>
  <c r="BO92" i="2"/>
  <c r="BN161" i="2"/>
  <c r="BN26" i="2"/>
  <c r="BO152" i="2"/>
  <c r="BO62" i="2"/>
  <c r="BN57" i="2"/>
  <c r="BN54" i="2"/>
  <c r="BN180" i="2"/>
  <c r="BN92" i="2"/>
  <c r="BN46" i="2"/>
  <c r="BO67" i="2"/>
  <c r="BN198" i="2"/>
  <c r="BO46" i="2"/>
  <c r="BN186" i="2"/>
  <c r="BN67" i="2"/>
  <c r="BO193" i="2"/>
  <c r="BN93" i="2"/>
  <c r="BN151" i="2"/>
  <c r="BN88" i="2"/>
  <c r="BO208" i="2"/>
  <c r="BO161" i="2"/>
  <c r="BO32" i="2"/>
  <c r="BO116" i="2"/>
  <c r="BO131" i="2"/>
  <c r="BO134" i="2"/>
  <c r="BN32" i="2"/>
  <c r="BO88" i="2"/>
  <c r="BN160" i="2"/>
  <c r="BO143" i="2"/>
  <c r="BO151" i="2"/>
  <c r="BO160" i="2"/>
  <c r="BN62" i="2"/>
  <c r="BN49" i="2"/>
  <c r="BO110" i="2"/>
  <c r="BO108" i="2"/>
  <c r="BN96" i="2"/>
  <c r="BN110" i="2"/>
  <c r="BN213" i="2"/>
  <c r="BO213" i="2"/>
  <c r="BN108" i="2"/>
  <c r="BO96" i="2"/>
  <c r="BO155" i="2"/>
  <c r="BO31" i="2"/>
  <c r="BO129" i="2"/>
  <c r="BN47" i="2"/>
  <c r="BN38" i="2"/>
  <c r="BN27" i="2"/>
  <c r="BO156" i="2"/>
  <c r="BO105" i="2"/>
  <c r="BN80" i="2"/>
  <c r="BN176" i="2"/>
  <c r="BN31" i="2"/>
  <c r="BO47" i="2"/>
  <c r="BN156" i="2"/>
  <c r="BN166" i="2"/>
  <c r="BO80" i="2"/>
  <c r="BO27" i="2"/>
  <c r="BO167" i="2"/>
  <c r="BO49" i="2"/>
  <c r="BO184" i="2"/>
  <c r="BO38" i="2"/>
  <c r="BN73" i="2"/>
  <c r="BO73" i="2"/>
  <c r="BN184" i="2"/>
  <c r="BO209" i="2"/>
  <c r="BN208" i="2"/>
  <c r="BO176" i="2"/>
  <c r="BO112" i="2"/>
  <c r="BN94" i="2"/>
  <c r="BN113" i="2"/>
  <c r="BN41" i="2"/>
  <c r="BN201" i="2"/>
  <c r="BN216" i="2"/>
  <c r="BO169" i="2"/>
  <c r="BO144" i="2"/>
  <c r="BN144" i="2"/>
  <c r="BN121" i="2"/>
  <c r="BO216" i="2"/>
  <c r="BO41" i="2"/>
  <c r="BO72" i="2"/>
  <c r="BO94" i="2"/>
  <c r="BN105" i="2"/>
  <c r="BO121" i="2"/>
  <c r="BN193" i="2"/>
  <c r="BN72" i="2"/>
  <c r="BO201" i="2"/>
  <c r="BO128" i="2"/>
  <c r="BN137" i="2"/>
  <c r="BO137" i="2"/>
  <c r="BN209" i="2"/>
  <c r="BN169" i="2"/>
  <c r="BN192" i="2"/>
  <c r="BO192" i="2"/>
  <c r="BO89" i="2"/>
  <c r="BN128" i="2"/>
  <c r="BN89" i="2"/>
  <c r="BN86" i="2"/>
  <c r="BO86" i="2"/>
  <c r="BO64" i="2"/>
  <c r="BN64" i="2"/>
  <c r="BN78" i="2"/>
  <c r="BN136" i="2"/>
  <c r="BO136" i="2"/>
  <c r="BO78" i="2"/>
  <c r="AS23" i="2"/>
  <c r="AR23" i="2" s="1"/>
  <c r="AU23" i="2" s="1"/>
  <c r="AS24" i="2"/>
  <c r="AR24" i="2" s="1"/>
  <c r="AU24" i="2" s="1"/>
  <c r="AQ19" i="2"/>
  <c r="P18" i="2"/>
  <c r="BD24" i="2" l="1"/>
  <c r="AW24" i="2"/>
  <c r="BI24" i="2" s="1"/>
  <c r="BE24" i="2"/>
  <c r="AX24" i="2"/>
  <c r="BF24" i="2"/>
  <c r="AY24" i="2"/>
  <c r="BJ24" i="2" s="1"/>
  <c r="AZ24" i="2"/>
  <c r="BA24" i="2"/>
  <c r="BK24" i="2" s="1"/>
  <c r="BC24" i="2"/>
  <c r="BB24" i="2"/>
  <c r="AV24" i="2"/>
  <c r="BR24" i="2"/>
  <c r="AX23" i="2"/>
  <c r="BF23" i="2"/>
  <c r="AY23" i="2"/>
  <c r="BJ23" i="2" s="1"/>
  <c r="AZ23" i="2"/>
  <c r="BA23" i="2"/>
  <c r="BK23" i="2" s="1"/>
  <c r="BB23" i="2"/>
  <c r="BC23" i="2"/>
  <c r="AW23" i="2"/>
  <c r="BI23" i="2" s="1"/>
  <c r="BE23" i="2"/>
  <c r="BM23" i="2" s="1"/>
  <c r="BD23" i="2"/>
  <c r="BR23" i="2"/>
  <c r="AV23" i="2"/>
  <c r="BL24" i="2"/>
  <c r="BM24" i="2"/>
  <c r="BL23" i="2"/>
  <c r="BH21" i="2"/>
  <c r="BH22" i="2"/>
  <c r="BG20" i="2"/>
  <c r="BG19" i="2"/>
  <c r="A82" i="9"/>
  <c r="B82" i="9"/>
  <c r="C82" i="9"/>
  <c r="A83" i="9"/>
  <c r="B83" i="9"/>
  <c r="C83" i="9"/>
  <c r="A84" i="9"/>
  <c r="B84" i="9"/>
  <c r="C84" i="9"/>
  <c r="A85" i="9"/>
  <c r="B85" i="9"/>
  <c r="C85" i="9"/>
  <c r="A86" i="9"/>
  <c r="B86" i="9"/>
  <c r="C86" i="9"/>
  <c r="A87" i="9"/>
  <c r="B87" i="9"/>
  <c r="C87" i="9"/>
  <c r="A88" i="9"/>
  <c r="B88" i="9"/>
  <c r="C88" i="9"/>
  <c r="A89" i="9"/>
  <c r="B89" i="9"/>
  <c r="C89" i="9"/>
  <c r="A90" i="9"/>
  <c r="B90" i="9"/>
  <c r="C90" i="9"/>
  <c r="A91" i="9"/>
  <c r="B91" i="9"/>
  <c r="C91" i="9"/>
  <c r="A92" i="9"/>
  <c r="B92" i="9"/>
  <c r="C92" i="9"/>
  <c r="A93" i="9"/>
  <c r="B93" i="9"/>
  <c r="C93" i="9"/>
  <c r="A94" i="9"/>
  <c r="B94" i="9"/>
  <c r="C94" i="9"/>
  <c r="A95" i="9"/>
  <c r="B95" i="9"/>
  <c r="C95" i="9"/>
  <c r="A96" i="9"/>
  <c r="B96" i="9"/>
  <c r="C96" i="9"/>
  <c r="A97" i="9"/>
  <c r="B97" i="9"/>
  <c r="C97" i="9"/>
  <c r="A98" i="9"/>
  <c r="B98" i="9"/>
  <c r="C98" i="9"/>
  <c r="A99" i="9"/>
  <c r="B99" i="9"/>
  <c r="C99" i="9"/>
  <c r="A100" i="9"/>
  <c r="B100" i="9"/>
  <c r="C100" i="9"/>
  <c r="A101" i="9"/>
  <c r="B101" i="9"/>
  <c r="C101" i="9"/>
  <c r="A102" i="9"/>
  <c r="B102" i="9"/>
  <c r="C102" i="9"/>
  <c r="A103" i="9"/>
  <c r="B103" i="9"/>
  <c r="C103" i="9"/>
  <c r="A104" i="9"/>
  <c r="B104" i="9"/>
  <c r="C104" i="9"/>
  <c r="A105" i="9"/>
  <c r="B105" i="9"/>
  <c r="C105" i="9"/>
  <c r="A106" i="9"/>
  <c r="B106" i="9"/>
  <c r="C106" i="9"/>
  <c r="A107" i="9"/>
  <c r="B107" i="9"/>
  <c r="C107" i="9"/>
  <c r="A108" i="9"/>
  <c r="B108" i="9"/>
  <c r="C108" i="9"/>
  <c r="A109" i="9"/>
  <c r="B109" i="9"/>
  <c r="C109" i="9"/>
  <c r="A110" i="9"/>
  <c r="B110" i="9"/>
  <c r="C110" i="9"/>
  <c r="A111" i="9"/>
  <c r="B111" i="9"/>
  <c r="C111" i="9"/>
  <c r="A112" i="9"/>
  <c r="B112" i="9"/>
  <c r="C112" i="9"/>
  <c r="A113" i="9"/>
  <c r="B113" i="9"/>
  <c r="C113" i="9"/>
  <c r="A114" i="9"/>
  <c r="B114" i="9"/>
  <c r="C114" i="9"/>
  <c r="A115" i="9"/>
  <c r="B115" i="9"/>
  <c r="C115" i="9"/>
  <c r="A116" i="9"/>
  <c r="B116" i="9"/>
  <c r="C116" i="9"/>
  <c r="A117" i="9"/>
  <c r="B117" i="9"/>
  <c r="C117" i="9"/>
  <c r="A118" i="9"/>
  <c r="B118" i="9"/>
  <c r="C118" i="9"/>
  <c r="A119" i="9"/>
  <c r="B119" i="9"/>
  <c r="C119" i="9"/>
  <c r="A120" i="9"/>
  <c r="B120" i="9"/>
  <c r="C120" i="9"/>
  <c r="A121" i="9"/>
  <c r="B121" i="9"/>
  <c r="C121" i="9"/>
  <c r="A122" i="9"/>
  <c r="B122" i="9"/>
  <c r="C122" i="9"/>
  <c r="A123" i="9"/>
  <c r="B123" i="9"/>
  <c r="C123" i="9"/>
  <c r="A124" i="9"/>
  <c r="B124" i="9"/>
  <c r="C124" i="9"/>
  <c r="A125" i="9"/>
  <c r="B125" i="9"/>
  <c r="C125" i="9"/>
  <c r="A126" i="9"/>
  <c r="B126" i="9"/>
  <c r="C126" i="9"/>
  <c r="A127" i="9"/>
  <c r="B127" i="9"/>
  <c r="C127" i="9"/>
  <c r="A128" i="9"/>
  <c r="B128" i="9"/>
  <c r="C128" i="9"/>
  <c r="A129" i="9"/>
  <c r="B129" i="9"/>
  <c r="C129" i="9"/>
  <c r="A130" i="9"/>
  <c r="B130" i="9"/>
  <c r="C130" i="9"/>
  <c r="A131" i="9"/>
  <c r="B131" i="9"/>
  <c r="C131" i="9"/>
  <c r="A132" i="9"/>
  <c r="B132" i="9"/>
  <c r="C132" i="9"/>
  <c r="A133" i="9"/>
  <c r="B133" i="9"/>
  <c r="C133" i="9"/>
  <c r="A134" i="9"/>
  <c r="B134" i="9"/>
  <c r="C134" i="9"/>
  <c r="A135" i="9"/>
  <c r="B135" i="9"/>
  <c r="C135" i="9"/>
  <c r="A136" i="9"/>
  <c r="B136" i="9"/>
  <c r="C136" i="9"/>
  <c r="A137" i="9"/>
  <c r="B137" i="9"/>
  <c r="C137" i="9"/>
  <c r="A138" i="9"/>
  <c r="B138" i="9"/>
  <c r="C138" i="9"/>
  <c r="A139" i="9"/>
  <c r="B139" i="9"/>
  <c r="C139" i="9"/>
  <c r="A140" i="9"/>
  <c r="B140" i="9"/>
  <c r="C140" i="9"/>
  <c r="A141" i="9"/>
  <c r="B141" i="9"/>
  <c r="C141" i="9"/>
  <c r="A142" i="9"/>
  <c r="B142" i="9"/>
  <c r="C142" i="9"/>
  <c r="A143" i="9"/>
  <c r="B143" i="9"/>
  <c r="C143" i="9"/>
  <c r="A144" i="9"/>
  <c r="B144" i="9"/>
  <c r="C144" i="9"/>
  <c r="A145" i="9"/>
  <c r="B145" i="9"/>
  <c r="C145" i="9"/>
  <c r="A146" i="9"/>
  <c r="B146" i="9"/>
  <c r="C146" i="9"/>
  <c r="A147" i="9"/>
  <c r="B147" i="9"/>
  <c r="C147" i="9"/>
  <c r="A148" i="9"/>
  <c r="B148" i="9"/>
  <c r="C148" i="9"/>
  <c r="A149" i="9"/>
  <c r="B149" i="9"/>
  <c r="C149" i="9"/>
  <c r="A150" i="9"/>
  <c r="B150" i="9"/>
  <c r="C150" i="9"/>
  <c r="A151" i="9"/>
  <c r="B151" i="9"/>
  <c r="C151" i="9"/>
  <c r="A152" i="9"/>
  <c r="B152" i="9"/>
  <c r="C152" i="9"/>
  <c r="A153" i="9"/>
  <c r="B153" i="9"/>
  <c r="C153" i="9"/>
  <c r="A154" i="9"/>
  <c r="B154" i="9"/>
  <c r="C154" i="9"/>
  <c r="A155" i="9"/>
  <c r="B155" i="9"/>
  <c r="C155" i="9"/>
  <c r="A156" i="9"/>
  <c r="B156" i="9"/>
  <c r="C156" i="9"/>
  <c r="A157" i="9"/>
  <c r="B157" i="9"/>
  <c r="C157" i="9"/>
  <c r="A158" i="9"/>
  <c r="B158" i="9"/>
  <c r="C158" i="9"/>
  <c r="A159" i="9"/>
  <c r="B159" i="9"/>
  <c r="C159" i="9"/>
  <c r="A160" i="9"/>
  <c r="B160" i="9"/>
  <c r="C160" i="9"/>
  <c r="A161" i="9"/>
  <c r="B161" i="9"/>
  <c r="C161" i="9"/>
  <c r="A162" i="9"/>
  <c r="B162" i="9"/>
  <c r="C162" i="9"/>
  <c r="A163" i="9"/>
  <c r="B163" i="9"/>
  <c r="C163" i="9"/>
  <c r="A164" i="9"/>
  <c r="B164" i="9"/>
  <c r="C164" i="9"/>
  <c r="A165" i="9"/>
  <c r="B165" i="9"/>
  <c r="C165" i="9"/>
  <c r="A166" i="9"/>
  <c r="B166" i="9"/>
  <c r="C166" i="9"/>
  <c r="A167" i="9"/>
  <c r="B167" i="9"/>
  <c r="C167" i="9"/>
  <c r="A168" i="9"/>
  <c r="B168" i="9"/>
  <c r="C168" i="9"/>
  <c r="A169" i="9"/>
  <c r="B169" i="9"/>
  <c r="C169" i="9"/>
  <c r="A170" i="9"/>
  <c r="B170" i="9"/>
  <c r="C170" i="9"/>
  <c r="A171" i="9"/>
  <c r="B171" i="9"/>
  <c r="C171" i="9"/>
  <c r="A172" i="9"/>
  <c r="B172" i="9"/>
  <c r="C172" i="9"/>
  <c r="A173" i="9"/>
  <c r="B173" i="9"/>
  <c r="C173" i="9"/>
  <c r="A174" i="9"/>
  <c r="B174" i="9"/>
  <c r="C174" i="9"/>
  <c r="A175" i="9"/>
  <c r="B175" i="9"/>
  <c r="C175" i="9"/>
  <c r="A176" i="9"/>
  <c r="B176" i="9"/>
  <c r="C176" i="9"/>
  <c r="A177" i="9"/>
  <c r="B177" i="9"/>
  <c r="C177" i="9"/>
  <c r="A178" i="9"/>
  <c r="B178" i="9"/>
  <c r="C178" i="9"/>
  <c r="A179" i="9"/>
  <c r="B179" i="9"/>
  <c r="C179" i="9"/>
  <c r="A180" i="9"/>
  <c r="B180" i="9"/>
  <c r="C180" i="9"/>
  <c r="A181" i="9"/>
  <c r="B181" i="9"/>
  <c r="C181" i="9"/>
  <c r="A182" i="9"/>
  <c r="B182" i="9"/>
  <c r="C182" i="9"/>
  <c r="A183" i="9"/>
  <c r="B183" i="9"/>
  <c r="C183" i="9"/>
  <c r="A184" i="9"/>
  <c r="B184" i="9"/>
  <c r="C184" i="9"/>
  <c r="A185" i="9"/>
  <c r="B185" i="9"/>
  <c r="C185" i="9"/>
  <c r="A186" i="9"/>
  <c r="B186" i="9"/>
  <c r="C186" i="9"/>
  <c r="A187" i="9"/>
  <c r="B187" i="9"/>
  <c r="C187" i="9"/>
  <c r="A188" i="9"/>
  <c r="B188" i="9"/>
  <c r="C188" i="9"/>
  <c r="A189" i="9"/>
  <c r="B189" i="9"/>
  <c r="C189" i="9"/>
  <c r="A190" i="9"/>
  <c r="B190" i="9"/>
  <c r="C190" i="9"/>
  <c r="A191" i="9"/>
  <c r="B191" i="9"/>
  <c r="C191" i="9"/>
  <c r="A192" i="9"/>
  <c r="B192" i="9"/>
  <c r="C192" i="9"/>
  <c r="A193" i="9"/>
  <c r="B193" i="9"/>
  <c r="C193" i="9"/>
  <c r="A194" i="9"/>
  <c r="B194" i="9"/>
  <c r="C194" i="9"/>
  <c r="A195" i="9"/>
  <c r="B195" i="9"/>
  <c r="C195" i="9"/>
  <c r="A196" i="9"/>
  <c r="B196" i="9"/>
  <c r="C196" i="9"/>
  <c r="A197" i="9"/>
  <c r="B197" i="9"/>
  <c r="C197" i="9"/>
  <c r="A198" i="9"/>
  <c r="B198" i="9"/>
  <c r="C198" i="9"/>
  <c r="A199" i="9"/>
  <c r="B199" i="9"/>
  <c r="C199" i="9"/>
  <c r="A200" i="9"/>
  <c r="B200" i="9"/>
  <c r="C200" i="9"/>
  <c r="A201" i="9"/>
  <c r="B201" i="9"/>
  <c r="C201" i="9"/>
  <c r="A202" i="9"/>
  <c r="B202" i="9"/>
  <c r="C202" i="9"/>
  <c r="A203" i="9"/>
  <c r="B203" i="9"/>
  <c r="C203" i="9"/>
  <c r="A204" i="9"/>
  <c r="B204" i="9"/>
  <c r="C204" i="9"/>
  <c r="A205" i="9"/>
  <c r="B205" i="9"/>
  <c r="C205" i="9"/>
  <c r="A206" i="9"/>
  <c r="B206" i="9"/>
  <c r="C206" i="9"/>
  <c r="A207" i="9"/>
  <c r="B207" i="9"/>
  <c r="C207" i="9"/>
  <c r="A208" i="9"/>
  <c r="B208" i="9"/>
  <c r="C208" i="9"/>
  <c r="A10" i="9"/>
  <c r="B10" i="9"/>
  <c r="C10" i="9"/>
  <c r="A11" i="9"/>
  <c r="B11" i="9"/>
  <c r="C11" i="9"/>
  <c r="A12" i="9"/>
  <c r="B12" i="9"/>
  <c r="C12" i="9"/>
  <c r="A13" i="9"/>
  <c r="B13" i="9"/>
  <c r="C13" i="9"/>
  <c r="A14" i="9"/>
  <c r="B14" i="9"/>
  <c r="C14" i="9"/>
  <c r="A15" i="9"/>
  <c r="B15" i="9"/>
  <c r="C15" i="9"/>
  <c r="A16" i="9"/>
  <c r="B16" i="9"/>
  <c r="C16" i="9"/>
  <c r="A17" i="9"/>
  <c r="B17" i="9"/>
  <c r="C17" i="9"/>
  <c r="A18" i="9"/>
  <c r="B18" i="9"/>
  <c r="C18" i="9"/>
  <c r="A19" i="9"/>
  <c r="B19" i="9"/>
  <c r="C19" i="9"/>
  <c r="A20" i="9"/>
  <c r="B20" i="9"/>
  <c r="C20" i="9"/>
  <c r="A21" i="9"/>
  <c r="B21" i="9"/>
  <c r="C21" i="9"/>
  <c r="A22" i="9"/>
  <c r="B22" i="9"/>
  <c r="C22" i="9"/>
  <c r="A23" i="9"/>
  <c r="B23" i="9"/>
  <c r="C23" i="9"/>
  <c r="A24" i="9"/>
  <c r="B24" i="9"/>
  <c r="C24" i="9"/>
  <c r="A25" i="9"/>
  <c r="B25" i="9"/>
  <c r="C25" i="9"/>
  <c r="A26" i="9"/>
  <c r="B26" i="9"/>
  <c r="C26" i="9"/>
  <c r="A27" i="9"/>
  <c r="B27" i="9"/>
  <c r="C27" i="9"/>
  <c r="A28" i="9"/>
  <c r="B28" i="9"/>
  <c r="C28" i="9"/>
  <c r="A29" i="9"/>
  <c r="B29" i="9"/>
  <c r="C29" i="9"/>
  <c r="A30" i="9"/>
  <c r="B30" i="9"/>
  <c r="C30" i="9"/>
  <c r="A31" i="9"/>
  <c r="B31" i="9"/>
  <c r="C31" i="9"/>
  <c r="A32" i="9"/>
  <c r="B32" i="9"/>
  <c r="C32" i="9"/>
  <c r="A33" i="9"/>
  <c r="B33" i="9"/>
  <c r="C33" i="9"/>
  <c r="A34" i="9"/>
  <c r="B34" i="9"/>
  <c r="C34" i="9"/>
  <c r="A35" i="9"/>
  <c r="B35" i="9"/>
  <c r="C35" i="9"/>
  <c r="A36" i="9"/>
  <c r="B36" i="9"/>
  <c r="C36" i="9"/>
  <c r="A37" i="9"/>
  <c r="B37" i="9"/>
  <c r="C37" i="9"/>
  <c r="A38" i="9"/>
  <c r="B38" i="9"/>
  <c r="C38" i="9"/>
  <c r="A39" i="9"/>
  <c r="B39" i="9"/>
  <c r="C39" i="9"/>
  <c r="A40" i="9"/>
  <c r="B40" i="9"/>
  <c r="C40" i="9"/>
  <c r="A41" i="9"/>
  <c r="B41" i="9"/>
  <c r="C41" i="9"/>
  <c r="A42" i="9"/>
  <c r="B42" i="9"/>
  <c r="C42" i="9"/>
  <c r="A43" i="9"/>
  <c r="B43" i="9"/>
  <c r="C43" i="9"/>
  <c r="A44" i="9"/>
  <c r="B44" i="9"/>
  <c r="C44" i="9"/>
  <c r="A45" i="9"/>
  <c r="B45" i="9"/>
  <c r="C45" i="9"/>
  <c r="A46" i="9"/>
  <c r="B46" i="9"/>
  <c r="C46" i="9"/>
  <c r="A47" i="9"/>
  <c r="B47" i="9"/>
  <c r="C47" i="9"/>
  <c r="A48" i="9"/>
  <c r="B48" i="9"/>
  <c r="C48" i="9"/>
  <c r="A49" i="9"/>
  <c r="B49" i="9"/>
  <c r="C49" i="9"/>
  <c r="A50" i="9"/>
  <c r="B50" i="9"/>
  <c r="C50" i="9"/>
  <c r="A51" i="9"/>
  <c r="B51" i="9"/>
  <c r="C51" i="9"/>
  <c r="A52" i="9"/>
  <c r="B52" i="9"/>
  <c r="C52" i="9"/>
  <c r="A53" i="9"/>
  <c r="B53" i="9"/>
  <c r="C53" i="9"/>
  <c r="A54" i="9"/>
  <c r="B54" i="9"/>
  <c r="C54" i="9"/>
  <c r="A55" i="9"/>
  <c r="B55" i="9"/>
  <c r="C55" i="9"/>
  <c r="A56" i="9"/>
  <c r="B56" i="9"/>
  <c r="C56" i="9"/>
  <c r="A57" i="9"/>
  <c r="B57" i="9"/>
  <c r="C57" i="9"/>
  <c r="A58" i="9"/>
  <c r="B58" i="9"/>
  <c r="C58" i="9"/>
  <c r="A59" i="9"/>
  <c r="B59" i="9"/>
  <c r="C59" i="9"/>
  <c r="A60" i="9"/>
  <c r="B60" i="9"/>
  <c r="C60" i="9"/>
  <c r="A61" i="9"/>
  <c r="B61" i="9"/>
  <c r="C61" i="9"/>
  <c r="A62" i="9"/>
  <c r="B62" i="9"/>
  <c r="C62" i="9"/>
  <c r="A63" i="9"/>
  <c r="B63" i="9"/>
  <c r="C63" i="9"/>
  <c r="A64" i="9"/>
  <c r="B64" i="9"/>
  <c r="C64" i="9"/>
  <c r="A65" i="9"/>
  <c r="B65" i="9"/>
  <c r="C65" i="9"/>
  <c r="A66" i="9"/>
  <c r="B66" i="9"/>
  <c r="C66" i="9"/>
  <c r="A67" i="9"/>
  <c r="B67" i="9"/>
  <c r="C67" i="9"/>
  <c r="A68" i="9"/>
  <c r="B68" i="9"/>
  <c r="C68" i="9"/>
  <c r="A69" i="9"/>
  <c r="B69" i="9"/>
  <c r="C69" i="9"/>
  <c r="A70" i="9"/>
  <c r="B70" i="9"/>
  <c r="C70" i="9"/>
  <c r="A71" i="9"/>
  <c r="B71" i="9"/>
  <c r="C71" i="9"/>
  <c r="A72" i="9"/>
  <c r="B72" i="9"/>
  <c r="C72" i="9"/>
  <c r="A73" i="9"/>
  <c r="B73" i="9"/>
  <c r="C73" i="9"/>
  <c r="A74" i="9"/>
  <c r="B74" i="9"/>
  <c r="C74" i="9"/>
  <c r="A75" i="9"/>
  <c r="B75" i="9"/>
  <c r="C75" i="9"/>
  <c r="A76" i="9"/>
  <c r="B76" i="9"/>
  <c r="C76" i="9"/>
  <c r="A77" i="9"/>
  <c r="B77" i="9"/>
  <c r="C77" i="9"/>
  <c r="A78" i="9"/>
  <c r="B78" i="9"/>
  <c r="C78" i="9"/>
  <c r="A79" i="9"/>
  <c r="B79" i="9"/>
  <c r="C79" i="9"/>
  <c r="A80" i="9"/>
  <c r="B80" i="9"/>
  <c r="C80" i="9"/>
  <c r="A81" i="9"/>
  <c r="B81" i="9"/>
  <c r="C81" i="9"/>
  <c r="C9" i="9"/>
  <c r="B9" i="9"/>
  <c r="A9" i="9"/>
  <c r="AF217" i="2"/>
  <c r="BH24" i="2" l="1"/>
  <c r="BH23" i="2"/>
  <c r="BG21" i="2"/>
  <c r="BG23" i="2"/>
  <c r="P25" i="2" l="1"/>
  <c r="AS25" i="2" s="1"/>
  <c r="AR25" i="2" s="1"/>
  <c r="P26" i="2"/>
  <c r="AS26" i="2" s="1"/>
  <c r="AR26" i="2" s="1"/>
  <c r="P27" i="2"/>
  <c r="AS27" i="2" s="1"/>
  <c r="AR27" i="2" s="1"/>
  <c r="P28" i="2"/>
  <c r="AS28" i="2" s="1"/>
  <c r="AR28" i="2" s="1"/>
  <c r="P29" i="2"/>
  <c r="AS29" i="2" s="1"/>
  <c r="AR29" i="2" s="1"/>
  <c r="P30" i="2"/>
  <c r="AS30" i="2" s="1"/>
  <c r="AR30" i="2" s="1"/>
  <c r="P31" i="2"/>
  <c r="AS31" i="2" s="1"/>
  <c r="AR31" i="2" s="1"/>
  <c r="P32" i="2"/>
  <c r="AS32" i="2" s="1"/>
  <c r="AR32" i="2" s="1"/>
  <c r="P33" i="2"/>
  <c r="AS33" i="2" s="1"/>
  <c r="AR33" i="2" s="1"/>
  <c r="P34" i="2"/>
  <c r="AS34" i="2" s="1"/>
  <c r="AR34" i="2" s="1"/>
  <c r="P35" i="2"/>
  <c r="AS35" i="2" s="1"/>
  <c r="AR35" i="2" s="1"/>
  <c r="P36" i="2"/>
  <c r="AS36" i="2" s="1"/>
  <c r="AR36" i="2" s="1"/>
  <c r="P37" i="2"/>
  <c r="AS37" i="2" s="1"/>
  <c r="AR37" i="2" s="1"/>
  <c r="P38" i="2"/>
  <c r="AS38" i="2" s="1"/>
  <c r="AR38" i="2" s="1"/>
  <c r="P39" i="2"/>
  <c r="AS39" i="2" s="1"/>
  <c r="AR39" i="2" s="1"/>
  <c r="P40" i="2"/>
  <c r="AS40" i="2" s="1"/>
  <c r="AR40" i="2" s="1"/>
  <c r="P41" i="2"/>
  <c r="AS41" i="2" s="1"/>
  <c r="AR41" i="2" s="1"/>
  <c r="P42" i="2"/>
  <c r="AS42" i="2" s="1"/>
  <c r="AR42" i="2" s="1"/>
  <c r="P43" i="2"/>
  <c r="AS43" i="2" s="1"/>
  <c r="AR43" i="2" s="1"/>
  <c r="P44" i="2"/>
  <c r="AS44" i="2" s="1"/>
  <c r="AR44" i="2" s="1"/>
  <c r="P45" i="2"/>
  <c r="AS45" i="2" s="1"/>
  <c r="AR45" i="2" s="1"/>
  <c r="P46" i="2"/>
  <c r="AS46" i="2" s="1"/>
  <c r="AR46" i="2" s="1"/>
  <c r="P47" i="2"/>
  <c r="AS47" i="2" s="1"/>
  <c r="AR47" i="2" s="1"/>
  <c r="P48" i="2"/>
  <c r="AS48" i="2" s="1"/>
  <c r="AR48" i="2" s="1"/>
  <c r="P49" i="2"/>
  <c r="AS49" i="2" s="1"/>
  <c r="AR49" i="2" s="1"/>
  <c r="P50" i="2"/>
  <c r="AS50" i="2" s="1"/>
  <c r="AR50" i="2" s="1"/>
  <c r="P51" i="2"/>
  <c r="AS51" i="2" s="1"/>
  <c r="AR51" i="2" s="1"/>
  <c r="P52" i="2"/>
  <c r="AS52" i="2" s="1"/>
  <c r="AR52" i="2" s="1"/>
  <c r="P53" i="2"/>
  <c r="AS53" i="2" s="1"/>
  <c r="AR53" i="2" s="1"/>
  <c r="P54" i="2"/>
  <c r="AS54" i="2" s="1"/>
  <c r="AR54" i="2" s="1"/>
  <c r="P55" i="2"/>
  <c r="AS55" i="2" s="1"/>
  <c r="AR55" i="2" s="1"/>
  <c r="P56" i="2"/>
  <c r="AS56" i="2" s="1"/>
  <c r="AR56" i="2" s="1"/>
  <c r="P57" i="2"/>
  <c r="AS57" i="2" s="1"/>
  <c r="AR57" i="2" s="1"/>
  <c r="P58" i="2"/>
  <c r="AS58" i="2" s="1"/>
  <c r="AR58" i="2" s="1"/>
  <c r="P59" i="2"/>
  <c r="AS59" i="2" s="1"/>
  <c r="AR59" i="2" s="1"/>
  <c r="P60" i="2"/>
  <c r="AS60" i="2" s="1"/>
  <c r="AR60" i="2" s="1"/>
  <c r="P61" i="2"/>
  <c r="AS61" i="2" s="1"/>
  <c r="AR61" i="2" s="1"/>
  <c r="P62" i="2"/>
  <c r="AS62" i="2" s="1"/>
  <c r="AR62" i="2" s="1"/>
  <c r="P63" i="2"/>
  <c r="AS63" i="2" s="1"/>
  <c r="AR63" i="2" s="1"/>
  <c r="P64" i="2"/>
  <c r="AS64" i="2" s="1"/>
  <c r="AR64" i="2" s="1"/>
  <c r="P65" i="2"/>
  <c r="AS65" i="2" s="1"/>
  <c r="AR65" i="2" s="1"/>
  <c r="P66" i="2"/>
  <c r="AS66" i="2" s="1"/>
  <c r="AR66" i="2" s="1"/>
  <c r="P67" i="2"/>
  <c r="AS67" i="2" s="1"/>
  <c r="AR67" i="2" s="1"/>
  <c r="P68" i="2"/>
  <c r="AS68" i="2" s="1"/>
  <c r="AR68" i="2" s="1"/>
  <c r="P69" i="2"/>
  <c r="AS69" i="2" s="1"/>
  <c r="AR69" i="2" s="1"/>
  <c r="P70" i="2"/>
  <c r="AS70" i="2" s="1"/>
  <c r="AR70" i="2" s="1"/>
  <c r="P71" i="2"/>
  <c r="AS71" i="2" s="1"/>
  <c r="AR71" i="2" s="1"/>
  <c r="P72" i="2"/>
  <c r="AS72" i="2" s="1"/>
  <c r="AR72" i="2" s="1"/>
  <c r="P73" i="2"/>
  <c r="AS73" i="2" s="1"/>
  <c r="AR73" i="2" s="1"/>
  <c r="P74" i="2"/>
  <c r="AS74" i="2" s="1"/>
  <c r="AR74" i="2" s="1"/>
  <c r="P75" i="2"/>
  <c r="AS75" i="2" s="1"/>
  <c r="AR75" i="2" s="1"/>
  <c r="P76" i="2"/>
  <c r="AS76" i="2" s="1"/>
  <c r="AR76" i="2" s="1"/>
  <c r="P77" i="2"/>
  <c r="AS77" i="2" s="1"/>
  <c r="AR77" i="2" s="1"/>
  <c r="P78" i="2"/>
  <c r="AS78" i="2" s="1"/>
  <c r="AR78" i="2" s="1"/>
  <c r="P79" i="2"/>
  <c r="AS79" i="2" s="1"/>
  <c r="AR79" i="2" s="1"/>
  <c r="P80" i="2"/>
  <c r="AS80" i="2" s="1"/>
  <c r="AR80" i="2" s="1"/>
  <c r="P81" i="2"/>
  <c r="AS81" i="2" s="1"/>
  <c r="AR81" i="2" s="1"/>
  <c r="P82" i="2"/>
  <c r="AS82" i="2" s="1"/>
  <c r="AR82" i="2" s="1"/>
  <c r="P83" i="2"/>
  <c r="AS83" i="2" s="1"/>
  <c r="AR83" i="2" s="1"/>
  <c r="P84" i="2"/>
  <c r="AS84" i="2" s="1"/>
  <c r="AR84" i="2" s="1"/>
  <c r="P85" i="2"/>
  <c r="AS85" i="2" s="1"/>
  <c r="AR85" i="2" s="1"/>
  <c r="P86" i="2"/>
  <c r="AS86" i="2" s="1"/>
  <c r="AR86" i="2" s="1"/>
  <c r="P87" i="2"/>
  <c r="AS87" i="2" s="1"/>
  <c r="AR87" i="2" s="1"/>
  <c r="P88" i="2"/>
  <c r="AS88" i="2" s="1"/>
  <c r="AR88" i="2" s="1"/>
  <c r="P89" i="2"/>
  <c r="AS89" i="2" s="1"/>
  <c r="AR89" i="2" s="1"/>
  <c r="P90" i="2"/>
  <c r="AS90" i="2" s="1"/>
  <c r="AR90" i="2" s="1"/>
  <c r="P91" i="2"/>
  <c r="AS91" i="2" s="1"/>
  <c r="AR91" i="2" s="1"/>
  <c r="P92" i="2"/>
  <c r="AS92" i="2" s="1"/>
  <c r="AR92" i="2" s="1"/>
  <c r="P93" i="2"/>
  <c r="AS93" i="2" s="1"/>
  <c r="AR93" i="2" s="1"/>
  <c r="P94" i="2"/>
  <c r="AS94" i="2" s="1"/>
  <c r="AR94" i="2" s="1"/>
  <c r="P95" i="2"/>
  <c r="AS95" i="2" s="1"/>
  <c r="AR95" i="2" s="1"/>
  <c r="P96" i="2"/>
  <c r="AS96" i="2" s="1"/>
  <c r="AR96" i="2" s="1"/>
  <c r="P97" i="2"/>
  <c r="AS97" i="2" s="1"/>
  <c r="AR97" i="2" s="1"/>
  <c r="P98" i="2"/>
  <c r="AS98" i="2" s="1"/>
  <c r="AR98" i="2" s="1"/>
  <c r="P99" i="2"/>
  <c r="AS99" i="2" s="1"/>
  <c r="AR99" i="2" s="1"/>
  <c r="P100" i="2"/>
  <c r="AS100" i="2" s="1"/>
  <c r="AR100" i="2" s="1"/>
  <c r="P101" i="2"/>
  <c r="AS101" i="2" s="1"/>
  <c r="AR101" i="2" s="1"/>
  <c r="P102" i="2"/>
  <c r="AS102" i="2" s="1"/>
  <c r="AR102" i="2" s="1"/>
  <c r="P103" i="2"/>
  <c r="AS103" i="2" s="1"/>
  <c r="AR103" i="2" s="1"/>
  <c r="P104" i="2"/>
  <c r="AS104" i="2" s="1"/>
  <c r="AR104" i="2" s="1"/>
  <c r="P105" i="2"/>
  <c r="AS105" i="2" s="1"/>
  <c r="AR105" i="2" s="1"/>
  <c r="P106" i="2"/>
  <c r="AS106" i="2" s="1"/>
  <c r="AR106" i="2" s="1"/>
  <c r="P107" i="2"/>
  <c r="AS107" i="2" s="1"/>
  <c r="AR107" i="2" s="1"/>
  <c r="P108" i="2"/>
  <c r="AS108" i="2" s="1"/>
  <c r="AR108" i="2" s="1"/>
  <c r="P109" i="2"/>
  <c r="AS109" i="2" s="1"/>
  <c r="AR109" i="2" s="1"/>
  <c r="P110" i="2"/>
  <c r="AS110" i="2" s="1"/>
  <c r="AR110" i="2" s="1"/>
  <c r="P111" i="2"/>
  <c r="AS111" i="2" s="1"/>
  <c r="AR111" i="2" s="1"/>
  <c r="P112" i="2"/>
  <c r="AS112" i="2" s="1"/>
  <c r="AR112" i="2" s="1"/>
  <c r="P113" i="2"/>
  <c r="AS113" i="2" s="1"/>
  <c r="AR113" i="2" s="1"/>
  <c r="P114" i="2"/>
  <c r="AS114" i="2" s="1"/>
  <c r="AR114" i="2" s="1"/>
  <c r="P115" i="2"/>
  <c r="AS115" i="2" s="1"/>
  <c r="AR115" i="2" s="1"/>
  <c r="P116" i="2"/>
  <c r="AS116" i="2" s="1"/>
  <c r="AR116" i="2" s="1"/>
  <c r="P117" i="2"/>
  <c r="AS117" i="2" s="1"/>
  <c r="AR117" i="2" s="1"/>
  <c r="P118" i="2"/>
  <c r="AS118" i="2" s="1"/>
  <c r="AR118" i="2" s="1"/>
  <c r="P119" i="2"/>
  <c r="AS119" i="2" s="1"/>
  <c r="AR119" i="2" s="1"/>
  <c r="P120" i="2"/>
  <c r="AS120" i="2" s="1"/>
  <c r="AR120" i="2" s="1"/>
  <c r="P121" i="2"/>
  <c r="AS121" i="2" s="1"/>
  <c r="AR121" i="2" s="1"/>
  <c r="P122" i="2"/>
  <c r="AS122" i="2" s="1"/>
  <c r="AR122" i="2" s="1"/>
  <c r="P123" i="2"/>
  <c r="AS123" i="2" s="1"/>
  <c r="AR123" i="2" s="1"/>
  <c r="P124" i="2"/>
  <c r="AS124" i="2" s="1"/>
  <c r="AR124" i="2" s="1"/>
  <c r="P125" i="2"/>
  <c r="AS125" i="2" s="1"/>
  <c r="AR125" i="2" s="1"/>
  <c r="P126" i="2"/>
  <c r="AS126" i="2" s="1"/>
  <c r="AR126" i="2" s="1"/>
  <c r="P127" i="2"/>
  <c r="AS127" i="2" s="1"/>
  <c r="AR127" i="2" s="1"/>
  <c r="P128" i="2"/>
  <c r="AS128" i="2" s="1"/>
  <c r="AR128" i="2" s="1"/>
  <c r="P129" i="2"/>
  <c r="AS129" i="2" s="1"/>
  <c r="AR129" i="2" s="1"/>
  <c r="P130" i="2"/>
  <c r="AS130" i="2" s="1"/>
  <c r="AR130" i="2" s="1"/>
  <c r="P131" i="2"/>
  <c r="AS131" i="2" s="1"/>
  <c r="AR131" i="2" s="1"/>
  <c r="P132" i="2"/>
  <c r="AS132" i="2" s="1"/>
  <c r="AR132" i="2" s="1"/>
  <c r="P133" i="2"/>
  <c r="AS133" i="2" s="1"/>
  <c r="AR133" i="2" s="1"/>
  <c r="P134" i="2"/>
  <c r="AS134" i="2" s="1"/>
  <c r="AR134" i="2" s="1"/>
  <c r="P135" i="2"/>
  <c r="AS135" i="2" s="1"/>
  <c r="AR135" i="2" s="1"/>
  <c r="P136" i="2"/>
  <c r="AS136" i="2" s="1"/>
  <c r="AR136" i="2" s="1"/>
  <c r="P137" i="2"/>
  <c r="AS137" i="2" s="1"/>
  <c r="AR137" i="2" s="1"/>
  <c r="P138" i="2"/>
  <c r="AS138" i="2" s="1"/>
  <c r="AR138" i="2" s="1"/>
  <c r="P139" i="2"/>
  <c r="AS139" i="2" s="1"/>
  <c r="AR139" i="2" s="1"/>
  <c r="P140" i="2"/>
  <c r="AS140" i="2" s="1"/>
  <c r="AR140" i="2" s="1"/>
  <c r="P141" i="2"/>
  <c r="AS141" i="2" s="1"/>
  <c r="AR141" i="2" s="1"/>
  <c r="P142" i="2"/>
  <c r="AS142" i="2" s="1"/>
  <c r="AR142" i="2" s="1"/>
  <c r="P143" i="2"/>
  <c r="AS143" i="2" s="1"/>
  <c r="AR143" i="2" s="1"/>
  <c r="P144" i="2"/>
  <c r="AS144" i="2" s="1"/>
  <c r="AR144" i="2" s="1"/>
  <c r="P145" i="2"/>
  <c r="AS145" i="2" s="1"/>
  <c r="AR145" i="2" s="1"/>
  <c r="P146" i="2"/>
  <c r="AS146" i="2" s="1"/>
  <c r="AR146" i="2" s="1"/>
  <c r="P147" i="2"/>
  <c r="AS147" i="2" s="1"/>
  <c r="AR147" i="2" s="1"/>
  <c r="P148" i="2"/>
  <c r="AS148" i="2" s="1"/>
  <c r="AR148" i="2" s="1"/>
  <c r="P149" i="2"/>
  <c r="AS149" i="2" s="1"/>
  <c r="AR149" i="2" s="1"/>
  <c r="P150" i="2"/>
  <c r="AS150" i="2" s="1"/>
  <c r="AR150" i="2" s="1"/>
  <c r="P151" i="2"/>
  <c r="AS151" i="2" s="1"/>
  <c r="AR151" i="2" s="1"/>
  <c r="P152" i="2"/>
  <c r="AS152" i="2" s="1"/>
  <c r="AR152" i="2" s="1"/>
  <c r="P153" i="2"/>
  <c r="AS153" i="2" s="1"/>
  <c r="AR153" i="2" s="1"/>
  <c r="P154" i="2"/>
  <c r="AS154" i="2" s="1"/>
  <c r="AR154" i="2" s="1"/>
  <c r="P155" i="2"/>
  <c r="AS155" i="2" s="1"/>
  <c r="AR155" i="2" s="1"/>
  <c r="P156" i="2"/>
  <c r="AS156" i="2" s="1"/>
  <c r="AR156" i="2" s="1"/>
  <c r="P157" i="2"/>
  <c r="AS157" i="2" s="1"/>
  <c r="AR157" i="2" s="1"/>
  <c r="P158" i="2"/>
  <c r="AS158" i="2" s="1"/>
  <c r="AR158" i="2" s="1"/>
  <c r="P159" i="2"/>
  <c r="AS159" i="2" s="1"/>
  <c r="AR159" i="2" s="1"/>
  <c r="P160" i="2"/>
  <c r="AS160" i="2" s="1"/>
  <c r="AR160" i="2" s="1"/>
  <c r="P161" i="2"/>
  <c r="AS161" i="2" s="1"/>
  <c r="AR161" i="2" s="1"/>
  <c r="P162" i="2"/>
  <c r="AS162" i="2" s="1"/>
  <c r="AR162" i="2" s="1"/>
  <c r="P163" i="2"/>
  <c r="AS163" i="2" s="1"/>
  <c r="AR163" i="2" s="1"/>
  <c r="P164" i="2"/>
  <c r="AS164" i="2" s="1"/>
  <c r="AR164" i="2" s="1"/>
  <c r="P165" i="2"/>
  <c r="AS165" i="2" s="1"/>
  <c r="AR165" i="2" s="1"/>
  <c r="P166" i="2"/>
  <c r="AS166" i="2" s="1"/>
  <c r="AR166" i="2" s="1"/>
  <c r="P167" i="2"/>
  <c r="AS167" i="2" s="1"/>
  <c r="AR167" i="2" s="1"/>
  <c r="P168" i="2"/>
  <c r="AS168" i="2" s="1"/>
  <c r="AR168" i="2" s="1"/>
  <c r="P169" i="2"/>
  <c r="AS169" i="2" s="1"/>
  <c r="AR169" i="2" s="1"/>
  <c r="P170" i="2"/>
  <c r="AS170" i="2" s="1"/>
  <c r="AR170" i="2" s="1"/>
  <c r="P171" i="2"/>
  <c r="AS171" i="2" s="1"/>
  <c r="AR171" i="2" s="1"/>
  <c r="P172" i="2"/>
  <c r="AS172" i="2" s="1"/>
  <c r="AR172" i="2" s="1"/>
  <c r="P173" i="2"/>
  <c r="AS173" i="2" s="1"/>
  <c r="AR173" i="2" s="1"/>
  <c r="P174" i="2"/>
  <c r="AS174" i="2" s="1"/>
  <c r="AR174" i="2" s="1"/>
  <c r="P175" i="2"/>
  <c r="AS175" i="2" s="1"/>
  <c r="AR175" i="2" s="1"/>
  <c r="P176" i="2"/>
  <c r="AS176" i="2" s="1"/>
  <c r="AR176" i="2" s="1"/>
  <c r="P177" i="2"/>
  <c r="AS177" i="2" s="1"/>
  <c r="AR177" i="2" s="1"/>
  <c r="P178" i="2"/>
  <c r="AS178" i="2" s="1"/>
  <c r="AR178" i="2" s="1"/>
  <c r="P179" i="2"/>
  <c r="AS179" i="2" s="1"/>
  <c r="AR179" i="2" s="1"/>
  <c r="P180" i="2"/>
  <c r="AS180" i="2" s="1"/>
  <c r="AR180" i="2" s="1"/>
  <c r="P181" i="2"/>
  <c r="AS181" i="2" s="1"/>
  <c r="AR181" i="2" s="1"/>
  <c r="P182" i="2"/>
  <c r="AS182" i="2" s="1"/>
  <c r="AR182" i="2" s="1"/>
  <c r="P183" i="2"/>
  <c r="AS183" i="2" s="1"/>
  <c r="AR183" i="2" s="1"/>
  <c r="P184" i="2"/>
  <c r="AS184" i="2" s="1"/>
  <c r="AR184" i="2" s="1"/>
  <c r="P185" i="2"/>
  <c r="AS185" i="2" s="1"/>
  <c r="AR185" i="2" s="1"/>
  <c r="P186" i="2"/>
  <c r="AS186" i="2" s="1"/>
  <c r="AR186" i="2" s="1"/>
  <c r="P187" i="2"/>
  <c r="AS187" i="2" s="1"/>
  <c r="AR187" i="2" s="1"/>
  <c r="P188" i="2"/>
  <c r="AS188" i="2" s="1"/>
  <c r="AR188" i="2" s="1"/>
  <c r="P189" i="2"/>
  <c r="AS189" i="2" s="1"/>
  <c r="AR189" i="2" s="1"/>
  <c r="P190" i="2"/>
  <c r="AS190" i="2" s="1"/>
  <c r="AR190" i="2" s="1"/>
  <c r="P191" i="2"/>
  <c r="AS191" i="2" s="1"/>
  <c r="AR191" i="2" s="1"/>
  <c r="P192" i="2"/>
  <c r="AS192" i="2" s="1"/>
  <c r="AR192" i="2" s="1"/>
  <c r="P193" i="2"/>
  <c r="AS193" i="2" s="1"/>
  <c r="AR193" i="2" s="1"/>
  <c r="P194" i="2"/>
  <c r="AS194" i="2" s="1"/>
  <c r="AR194" i="2" s="1"/>
  <c r="P195" i="2"/>
  <c r="AS195" i="2" s="1"/>
  <c r="AR195" i="2" s="1"/>
  <c r="P196" i="2"/>
  <c r="AS196" i="2" s="1"/>
  <c r="AR196" i="2" s="1"/>
  <c r="P197" i="2"/>
  <c r="AS197" i="2" s="1"/>
  <c r="AR197" i="2" s="1"/>
  <c r="P198" i="2"/>
  <c r="AS198" i="2" s="1"/>
  <c r="AR198" i="2" s="1"/>
  <c r="P199" i="2"/>
  <c r="AS199" i="2" s="1"/>
  <c r="AR199" i="2" s="1"/>
  <c r="P200" i="2"/>
  <c r="AS200" i="2" s="1"/>
  <c r="AR200" i="2" s="1"/>
  <c r="P201" i="2"/>
  <c r="AS201" i="2" s="1"/>
  <c r="AR201" i="2" s="1"/>
  <c r="P202" i="2"/>
  <c r="AS202" i="2" s="1"/>
  <c r="AR202" i="2" s="1"/>
  <c r="P203" i="2"/>
  <c r="AS203" i="2" s="1"/>
  <c r="AR203" i="2" s="1"/>
  <c r="P204" i="2"/>
  <c r="AS204" i="2" s="1"/>
  <c r="AR204" i="2" s="1"/>
  <c r="P205" i="2"/>
  <c r="AS205" i="2" s="1"/>
  <c r="AR205" i="2" s="1"/>
  <c r="P206" i="2"/>
  <c r="AS206" i="2" s="1"/>
  <c r="AR206" i="2" s="1"/>
  <c r="P207" i="2"/>
  <c r="AS207" i="2" s="1"/>
  <c r="AR207" i="2" s="1"/>
  <c r="P208" i="2"/>
  <c r="AS208" i="2" s="1"/>
  <c r="AR208" i="2" s="1"/>
  <c r="P209" i="2"/>
  <c r="AS209" i="2" s="1"/>
  <c r="AR209" i="2" s="1"/>
  <c r="P210" i="2"/>
  <c r="AS210" i="2" s="1"/>
  <c r="AR210" i="2" s="1"/>
  <c r="P211" i="2"/>
  <c r="AS211" i="2" s="1"/>
  <c r="AR211" i="2" s="1"/>
  <c r="P212" i="2"/>
  <c r="AS212" i="2" s="1"/>
  <c r="AR212" i="2" s="1"/>
  <c r="P213" i="2"/>
  <c r="AS213" i="2" s="1"/>
  <c r="AR213" i="2" s="1"/>
  <c r="P214" i="2"/>
  <c r="AS214" i="2" s="1"/>
  <c r="AR214" i="2" s="1"/>
  <c r="P215" i="2"/>
  <c r="AS215" i="2" s="1"/>
  <c r="AR215" i="2" s="1"/>
  <c r="P216" i="2"/>
  <c r="AS216" i="2" s="1"/>
  <c r="AR216" i="2" s="1"/>
  <c r="P217" i="2"/>
  <c r="AS217" i="2" s="1"/>
  <c r="AR217" i="2" s="1"/>
  <c r="P218" i="2"/>
  <c r="AS218" i="2" s="1"/>
  <c r="AR218" i="2" s="1"/>
  <c r="AU184" i="2" l="1"/>
  <c r="AZ184" i="2"/>
  <c r="BR184" i="2"/>
  <c r="BA184" i="2"/>
  <c r="AX184" i="2"/>
  <c r="BC184" i="2"/>
  <c r="AY184" i="2"/>
  <c r="AW184" i="2"/>
  <c r="BB184" i="2"/>
  <c r="BE184" i="2"/>
  <c r="BM184" i="2" s="1"/>
  <c r="BD184" i="2"/>
  <c r="AV184" i="2"/>
  <c r="BF184" i="2"/>
  <c r="AU128" i="2"/>
  <c r="AV128" i="2" s="1"/>
  <c r="BB128" i="2"/>
  <c r="BC128" i="2"/>
  <c r="BL128" i="2" s="1"/>
  <c r="AW128" i="2"/>
  <c r="AX128" i="2"/>
  <c r="BD128" i="2"/>
  <c r="BF128" i="2"/>
  <c r="BE128" i="2"/>
  <c r="AZ128" i="2"/>
  <c r="BR128" i="2"/>
  <c r="AY128" i="2"/>
  <c r="BJ128" i="2" s="1"/>
  <c r="BA128" i="2"/>
  <c r="AU72" i="2"/>
  <c r="AW72" i="2"/>
  <c r="BB72" i="2"/>
  <c r="BE72" i="2"/>
  <c r="AV72" i="2"/>
  <c r="AX72" i="2"/>
  <c r="BR72" i="2"/>
  <c r="BF72" i="2"/>
  <c r="BA72" i="2"/>
  <c r="BD72" i="2"/>
  <c r="AY72" i="2"/>
  <c r="AZ72" i="2"/>
  <c r="BC72" i="2"/>
  <c r="BL72" i="2" s="1"/>
  <c r="AU215" i="2"/>
  <c r="AV215" i="2" s="1"/>
  <c r="AW215" i="2"/>
  <c r="BI215" i="2" s="1"/>
  <c r="BE215" i="2"/>
  <c r="BR215" i="2"/>
  <c r="BA215" i="2"/>
  <c r="AX215" i="2"/>
  <c r="BC215" i="2"/>
  <c r="AY215" i="2"/>
  <c r="BB215" i="2"/>
  <c r="BD215" i="2"/>
  <c r="BF215" i="2"/>
  <c r="AZ215" i="2"/>
  <c r="AU159" i="2"/>
  <c r="BB159" i="2"/>
  <c r="AZ159" i="2"/>
  <c r="BC159" i="2"/>
  <c r="BL159" i="2" s="1"/>
  <c r="AY159" i="2"/>
  <c r="BD159" i="2"/>
  <c r="BR159" i="2"/>
  <c r="BF159" i="2"/>
  <c r="BA159" i="2"/>
  <c r="AW159" i="2"/>
  <c r="BE159" i="2"/>
  <c r="BM159" i="2" s="1"/>
  <c r="AV159" i="2"/>
  <c r="AX159" i="2"/>
  <c r="AU103" i="2"/>
  <c r="AV103" i="2" s="1"/>
  <c r="AW103" i="2"/>
  <c r="BE103" i="2"/>
  <c r="BM103" i="2" s="1"/>
  <c r="BC103" i="2"/>
  <c r="BR103" i="2"/>
  <c r="AX103" i="2"/>
  <c r="AY103" i="2"/>
  <c r="BJ103" i="2" s="1"/>
  <c r="BF103" i="2"/>
  <c r="AZ103" i="2"/>
  <c r="BD103" i="2"/>
  <c r="BB103" i="2"/>
  <c r="BA103" i="2"/>
  <c r="AU79" i="2"/>
  <c r="AV79" i="2" s="1"/>
  <c r="BF79" i="2"/>
  <c r="BD79" i="2"/>
  <c r="AY79" i="2"/>
  <c r="BJ79" i="2" s="1"/>
  <c r="BB79" i="2"/>
  <c r="BC79" i="2"/>
  <c r="AW79" i="2"/>
  <c r="BI79" i="2" s="1"/>
  <c r="BE79" i="2"/>
  <c r="BR79" i="2"/>
  <c r="AZ79" i="2"/>
  <c r="BA79" i="2"/>
  <c r="BK79" i="2" s="1"/>
  <c r="AX79" i="2"/>
  <c r="AU71" i="2"/>
  <c r="AV71" i="2" s="1"/>
  <c r="BB71" i="2"/>
  <c r="BC71" i="2"/>
  <c r="BL71" i="2" s="1"/>
  <c r="AZ71" i="2"/>
  <c r="BA71" i="2"/>
  <c r="BK71" i="2" s="1"/>
  <c r="AW71" i="2"/>
  <c r="BI71" i="2" s="1"/>
  <c r="BE71" i="2"/>
  <c r="BM71" i="2" s="1"/>
  <c r="BD71" i="2"/>
  <c r="BR71" i="2"/>
  <c r="AX71" i="2"/>
  <c r="BF71" i="2"/>
  <c r="AY71" i="2"/>
  <c r="AU63" i="2"/>
  <c r="AV63" i="2" s="1"/>
  <c r="BF63" i="2"/>
  <c r="AY63" i="2"/>
  <c r="BJ63" i="2" s="1"/>
  <c r="BD63" i="2"/>
  <c r="AZ63" i="2"/>
  <c r="BA63" i="2"/>
  <c r="BB63" i="2"/>
  <c r="BC63" i="2"/>
  <c r="AW63" i="2"/>
  <c r="BE63" i="2"/>
  <c r="BR63" i="2"/>
  <c r="AX63" i="2"/>
  <c r="AU55" i="2"/>
  <c r="AV55" i="2" s="1"/>
  <c r="BB55" i="2"/>
  <c r="BC55" i="2"/>
  <c r="BL55" i="2" s="1"/>
  <c r="BF55" i="2"/>
  <c r="BR55" i="2"/>
  <c r="AY55" i="2"/>
  <c r="BJ55" i="2" s="1"/>
  <c r="AZ55" i="2"/>
  <c r="BA55" i="2"/>
  <c r="AW55" i="2"/>
  <c r="BI55" i="2" s="1"/>
  <c r="AX55" i="2"/>
  <c r="BE55" i="2"/>
  <c r="BM55" i="2" s="1"/>
  <c r="BD55" i="2"/>
  <c r="AU47" i="2"/>
  <c r="AV47" i="2" s="1"/>
  <c r="BF47" i="2"/>
  <c r="AY47" i="2"/>
  <c r="BJ47" i="2" s="1"/>
  <c r="BD47" i="2"/>
  <c r="AX47" i="2"/>
  <c r="BR47" i="2"/>
  <c r="AZ47" i="2"/>
  <c r="BA47" i="2"/>
  <c r="BB47" i="2"/>
  <c r="BE47" i="2"/>
  <c r="BM47" i="2" s="1"/>
  <c r="BC47" i="2"/>
  <c r="BL47" i="2" s="1"/>
  <c r="AW47" i="2"/>
  <c r="BI47" i="2" s="1"/>
  <c r="AU39" i="2"/>
  <c r="AV39" i="2" s="1"/>
  <c r="BB39" i="2"/>
  <c r="BC39" i="2"/>
  <c r="BL39" i="2" s="1"/>
  <c r="AW39" i="2"/>
  <c r="AX39" i="2"/>
  <c r="BE39" i="2"/>
  <c r="BF39" i="2"/>
  <c r="BD39" i="2"/>
  <c r="AY39" i="2"/>
  <c r="AZ39" i="2"/>
  <c r="BA39" i="2"/>
  <c r="BR39" i="2"/>
  <c r="AU31" i="2"/>
  <c r="AV31" i="2" s="1"/>
  <c r="BF31" i="2"/>
  <c r="BD31" i="2"/>
  <c r="AY31" i="2"/>
  <c r="BJ31" i="2" s="1"/>
  <c r="BR31" i="2"/>
  <c r="AZ31" i="2"/>
  <c r="BA31" i="2"/>
  <c r="BK31" i="2" s="1"/>
  <c r="BB31" i="2"/>
  <c r="AW31" i="2"/>
  <c r="BE31" i="2"/>
  <c r="BM31" i="2" s="1"/>
  <c r="AX31" i="2"/>
  <c r="BC31" i="2"/>
  <c r="BL31" i="2" s="1"/>
  <c r="AU208" i="2"/>
  <c r="AV208" i="2" s="1"/>
  <c r="BA208" i="2"/>
  <c r="BB208" i="2"/>
  <c r="AY208" i="2"/>
  <c r="AW208" i="2"/>
  <c r="BE208" i="2"/>
  <c r="BM208" i="2" s="1"/>
  <c r="BD208" i="2"/>
  <c r="BR208" i="2"/>
  <c r="AZ208" i="2"/>
  <c r="BC208" i="2"/>
  <c r="BF208" i="2"/>
  <c r="AX208" i="2"/>
  <c r="AU152" i="2"/>
  <c r="AV152" i="2" s="1"/>
  <c r="AZ152" i="2"/>
  <c r="AX152" i="2"/>
  <c r="BA152" i="2"/>
  <c r="BK152" i="2" s="1"/>
  <c r="BR152" i="2"/>
  <c r="BB152" i="2"/>
  <c r="BE152" i="2"/>
  <c r="BM152" i="2" s="1"/>
  <c r="BC152" i="2"/>
  <c r="BD152" i="2"/>
  <c r="BF152" i="2"/>
  <c r="AW152" i="2"/>
  <c r="BI152" i="2" s="1"/>
  <c r="AY152" i="2"/>
  <c r="BJ152" i="2" s="1"/>
  <c r="AU96" i="2"/>
  <c r="AV96" i="2" s="1"/>
  <c r="BB96" i="2"/>
  <c r="BC96" i="2"/>
  <c r="BL96" i="2" s="1"/>
  <c r="AW96" i="2"/>
  <c r="AX96" i="2"/>
  <c r="BD96" i="2"/>
  <c r="BF96" i="2"/>
  <c r="BE96" i="2"/>
  <c r="AZ96" i="2"/>
  <c r="BR96" i="2"/>
  <c r="AY96" i="2"/>
  <c r="BJ96" i="2" s="1"/>
  <c r="BA96" i="2"/>
  <c r="AU32" i="2"/>
  <c r="AV32" i="2" s="1"/>
  <c r="AZ32" i="2"/>
  <c r="BA32" i="2"/>
  <c r="BK32" i="2" s="1"/>
  <c r="BD32" i="2"/>
  <c r="BC32" i="2"/>
  <c r="BL32" i="2" s="1"/>
  <c r="BE32" i="2"/>
  <c r="AY32" i="2"/>
  <c r="BJ32" i="2" s="1"/>
  <c r="BB32" i="2"/>
  <c r="BR32" i="2"/>
  <c r="AX32" i="2"/>
  <c r="BF32" i="2"/>
  <c r="AW32" i="2"/>
  <c r="AU167" i="2"/>
  <c r="AV167" i="2" s="1"/>
  <c r="BE167" i="2"/>
  <c r="AX167" i="2"/>
  <c r="BF167" i="2"/>
  <c r="BD167" i="2"/>
  <c r="AZ167" i="2"/>
  <c r="BR167" i="2"/>
  <c r="BA167" i="2"/>
  <c r="BK167" i="2" s="1"/>
  <c r="BB167" i="2"/>
  <c r="AY167" i="2"/>
  <c r="BC167" i="2"/>
  <c r="BL167" i="2" s="1"/>
  <c r="AW167" i="2"/>
  <c r="AU111" i="2"/>
  <c r="AV111" i="2" s="1"/>
  <c r="BA111" i="2"/>
  <c r="AX111" i="2"/>
  <c r="BB111" i="2"/>
  <c r="AY111" i="2"/>
  <c r="BJ111" i="2" s="1"/>
  <c r="BC111" i="2"/>
  <c r="BL111" i="2" s="1"/>
  <c r="BF111" i="2"/>
  <c r="AW111" i="2"/>
  <c r="BI111" i="2" s="1"/>
  <c r="BE111" i="2"/>
  <c r="BM111" i="2" s="1"/>
  <c r="BR111" i="2"/>
  <c r="AZ111" i="2"/>
  <c r="BD111" i="2"/>
  <c r="AU214" i="2"/>
  <c r="AV214" i="2" s="1"/>
  <c r="BD214" i="2"/>
  <c r="AZ214" i="2"/>
  <c r="BA214" i="2"/>
  <c r="BK214" i="2" s="1"/>
  <c r="BR214" i="2"/>
  <c r="AW214" i="2"/>
  <c r="BB214" i="2"/>
  <c r="BE214" i="2"/>
  <c r="AX214" i="2"/>
  <c r="BC214" i="2"/>
  <c r="AY214" i="2"/>
  <c r="BF214" i="2"/>
  <c r="AU206" i="2"/>
  <c r="AV206" i="2" s="1"/>
  <c r="BB206" i="2"/>
  <c r="BD206" i="2"/>
  <c r="AZ206" i="2"/>
  <c r="BR206" i="2"/>
  <c r="AX206" i="2"/>
  <c r="BC206" i="2"/>
  <c r="BL206" i="2" s="1"/>
  <c r="BF206" i="2"/>
  <c r="BA206" i="2"/>
  <c r="AW206" i="2"/>
  <c r="BE206" i="2"/>
  <c r="BM206" i="2" s="1"/>
  <c r="AY206" i="2"/>
  <c r="BJ206" i="2" s="1"/>
  <c r="AU198" i="2"/>
  <c r="AV198" i="2" s="1"/>
  <c r="BF198" i="2"/>
  <c r="AY198" i="2"/>
  <c r="BJ198" i="2" s="1"/>
  <c r="AZ198" i="2"/>
  <c r="BC198" i="2"/>
  <c r="BA198" i="2"/>
  <c r="BD198" i="2"/>
  <c r="BE198" i="2"/>
  <c r="AX198" i="2"/>
  <c r="BB198" i="2"/>
  <c r="BR198" i="2"/>
  <c r="AW198" i="2"/>
  <c r="BI198" i="2" s="1"/>
  <c r="AU190" i="2"/>
  <c r="AV190" i="2" s="1"/>
  <c r="BF190" i="2"/>
  <c r="AY190" i="2"/>
  <c r="BB190" i="2"/>
  <c r="BC190" i="2"/>
  <c r="BL190" i="2" s="1"/>
  <c r="BR190" i="2"/>
  <c r="BD190" i="2"/>
  <c r="AW190" i="2"/>
  <c r="BA190" i="2"/>
  <c r="BE190" i="2"/>
  <c r="AX190" i="2"/>
  <c r="AZ190" i="2"/>
  <c r="AU182" i="2"/>
  <c r="AV182" i="2" s="1"/>
  <c r="BD182" i="2"/>
  <c r="BB182" i="2"/>
  <c r="AW182" i="2"/>
  <c r="BI182" i="2" s="1"/>
  <c r="BR182" i="2"/>
  <c r="BE182" i="2"/>
  <c r="AX182" i="2"/>
  <c r="BF182" i="2"/>
  <c r="AY182" i="2"/>
  <c r="BJ182" i="2" s="1"/>
  <c r="BC182" i="2"/>
  <c r="BL182" i="2" s="1"/>
  <c r="AZ182" i="2"/>
  <c r="BA182" i="2"/>
  <c r="BK182" i="2" s="1"/>
  <c r="AU174" i="2"/>
  <c r="BF174" i="2"/>
  <c r="AX174" i="2"/>
  <c r="AY174" i="2"/>
  <c r="AW174" i="2"/>
  <c r="BI174" i="2" s="1"/>
  <c r="BR174" i="2"/>
  <c r="AZ174" i="2"/>
  <c r="BC174" i="2"/>
  <c r="BL174" i="2" s="1"/>
  <c r="AV174" i="2"/>
  <c r="BB174" i="2"/>
  <c r="BE174" i="2"/>
  <c r="BM174" i="2" s="1"/>
  <c r="BD174" i="2"/>
  <c r="BA174" i="2"/>
  <c r="BK174" i="2" s="1"/>
  <c r="AU166" i="2"/>
  <c r="AV166" i="2" s="1"/>
  <c r="BF166" i="2"/>
  <c r="AY166" i="2"/>
  <c r="BJ166" i="2" s="1"/>
  <c r="AZ166" i="2"/>
  <c r="BC166" i="2"/>
  <c r="BA166" i="2"/>
  <c r="BK166" i="2" s="1"/>
  <c r="BD166" i="2"/>
  <c r="BB166" i="2"/>
  <c r="AW166" i="2"/>
  <c r="BI166" i="2" s="1"/>
  <c r="BE166" i="2"/>
  <c r="BM166" i="2" s="1"/>
  <c r="AX166" i="2"/>
  <c r="BR166" i="2"/>
  <c r="AU158" i="2"/>
  <c r="AV158" i="2" s="1"/>
  <c r="BD158" i="2"/>
  <c r="BA158" i="2"/>
  <c r="BK158" i="2" s="1"/>
  <c r="AZ158" i="2"/>
  <c r="AW158" i="2"/>
  <c r="BI158" i="2" s="1"/>
  <c r="BB158" i="2"/>
  <c r="BC158" i="2"/>
  <c r="BL158" i="2" s="1"/>
  <c r="BE158" i="2"/>
  <c r="BR158" i="2"/>
  <c r="AY158" i="2"/>
  <c r="BJ158" i="2" s="1"/>
  <c r="AX158" i="2"/>
  <c r="BF158" i="2"/>
  <c r="AU150" i="2"/>
  <c r="AV150" i="2" s="1"/>
  <c r="BD150" i="2"/>
  <c r="AW150" i="2"/>
  <c r="BB150" i="2"/>
  <c r="BE150" i="2"/>
  <c r="BR150" i="2"/>
  <c r="AX150" i="2"/>
  <c r="BF150" i="2"/>
  <c r="BA150" i="2"/>
  <c r="AY150" i="2"/>
  <c r="AZ150" i="2"/>
  <c r="BC150" i="2"/>
  <c r="AU142" i="2"/>
  <c r="AX142" i="2"/>
  <c r="BE142" i="2"/>
  <c r="BM142" i="2" s="1"/>
  <c r="BF142" i="2"/>
  <c r="AW142" i="2"/>
  <c r="AY142" i="2"/>
  <c r="BJ142" i="2" s="1"/>
  <c r="BB142" i="2"/>
  <c r="AZ142" i="2"/>
  <c r="AV142" i="2"/>
  <c r="BC142" i="2"/>
  <c r="BL142" i="2" s="1"/>
  <c r="BA142" i="2"/>
  <c r="BD142" i="2"/>
  <c r="BR142" i="2"/>
  <c r="AU134" i="2"/>
  <c r="AV134" i="2" s="1"/>
  <c r="AX134" i="2"/>
  <c r="BF134" i="2"/>
  <c r="AY134" i="2"/>
  <c r="BB134" i="2"/>
  <c r="AZ134" i="2"/>
  <c r="BC134" i="2"/>
  <c r="BA134" i="2"/>
  <c r="BD134" i="2"/>
  <c r="AW134" i="2"/>
  <c r="BE134" i="2"/>
  <c r="BR134" i="2"/>
  <c r="AU126" i="2"/>
  <c r="AV126" i="2" s="1"/>
  <c r="BC126" i="2"/>
  <c r="BL126" i="2" s="1"/>
  <c r="BA126" i="2"/>
  <c r="BK126" i="2" s="1"/>
  <c r="BD126" i="2"/>
  <c r="BR126" i="2"/>
  <c r="AW126" i="2"/>
  <c r="BE126" i="2"/>
  <c r="AX126" i="2"/>
  <c r="AY126" i="2"/>
  <c r="BJ126" i="2" s="1"/>
  <c r="AZ126" i="2"/>
  <c r="BB126" i="2"/>
  <c r="BF126" i="2"/>
  <c r="AU118" i="2"/>
  <c r="AV118" i="2" s="1"/>
  <c r="BC118" i="2"/>
  <c r="BA118" i="2"/>
  <c r="BD118" i="2"/>
  <c r="BF118" i="2"/>
  <c r="AZ118" i="2"/>
  <c r="AW118" i="2"/>
  <c r="BI118" i="2" s="1"/>
  <c r="BR118" i="2"/>
  <c r="BE118" i="2"/>
  <c r="BM118" i="2" s="1"/>
  <c r="AY118" i="2"/>
  <c r="BB118" i="2"/>
  <c r="AX118" i="2"/>
  <c r="AU110" i="2"/>
  <c r="AV110" i="2" s="1"/>
  <c r="AX110" i="2"/>
  <c r="BF110" i="2"/>
  <c r="AY110" i="2"/>
  <c r="BJ110" i="2" s="1"/>
  <c r="BB110" i="2"/>
  <c r="AZ110" i="2"/>
  <c r="BC110" i="2"/>
  <c r="BA110" i="2"/>
  <c r="BK110" i="2" s="1"/>
  <c r="BR110" i="2"/>
  <c r="BD110" i="2"/>
  <c r="AW110" i="2"/>
  <c r="BI110" i="2" s="1"/>
  <c r="BE110" i="2"/>
  <c r="BM110" i="2" s="1"/>
  <c r="AU102" i="2"/>
  <c r="AV102" i="2" s="1"/>
  <c r="BC102" i="2"/>
  <c r="BA102" i="2"/>
  <c r="BD102" i="2"/>
  <c r="AW102" i="2"/>
  <c r="BI102" i="2" s="1"/>
  <c r="BR102" i="2"/>
  <c r="BE102" i="2"/>
  <c r="BM102" i="2" s="1"/>
  <c r="AX102" i="2"/>
  <c r="BF102" i="2"/>
  <c r="AY102" i="2"/>
  <c r="BJ102" i="2" s="1"/>
  <c r="AZ102" i="2"/>
  <c r="BB102" i="2"/>
  <c r="AU94" i="2"/>
  <c r="AV94" i="2" s="1"/>
  <c r="AX94" i="2"/>
  <c r="BF94" i="2"/>
  <c r="AY94" i="2"/>
  <c r="BB94" i="2"/>
  <c r="AZ94" i="2"/>
  <c r="BC94" i="2"/>
  <c r="BA94" i="2"/>
  <c r="BK94" i="2" s="1"/>
  <c r="BR94" i="2"/>
  <c r="BD94" i="2"/>
  <c r="BE94" i="2"/>
  <c r="AW94" i="2"/>
  <c r="AU86" i="2"/>
  <c r="AV86" i="2" s="1"/>
  <c r="BA86" i="2"/>
  <c r="BF86" i="2"/>
  <c r="BB86" i="2"/>
  <c r="BC86" i="2"/>
  <c r="BL86" i="2" s="1"/>
  <c r="BR86" i="2"/>
  <c r="BD86" i="2"/>
  <c r="AW86" i="2"/>
  <c r="AZ86" i="2"/>
  <c r="BE86" i="2"/>
  <c r="AY86" i="2"/>
  <c r="BJ86" i="2" s="1"/>
  <c r="AX86" i="2"/>
  <c r="AU78" i="2"/>
  <c r="AV78" i="2" s="1"/>
  <c r="AW78" i="2"/>
  <c r="BI78" i="2" s="1"/>
  <c r="BE78" i="2"/>
  <c r="BM78" i="2" s="1"/>
  <c r="AZ78" i="2"/>
  <c r="AX78" i="2"/>
  <c r="BA78" i="2"/>
  <c r="BF78" i="2"/>
  <c r="BR78" i="2"/>
  <c r="BC78" i="2"/>
  <c r="AY78" i="2"/>
  <c r="BJ78" i="2" s="1"/>
  <c r="BD78" i="2"/>
  <c r="BB78" i="2"/>
  <c r="AU70" i="2"/>
  <c r="AV70" i="2" s="1"/>
  <c r="BA70" i="2"/>
  <c r="BK70" i="2" s="1"/>
  <c r="BF70" i="2"/>
  <c r="BB70" i="2"/>
  <c r="BD70" i="2"/>
  <c r="AW70" i="2"/>
  <c r="BI70" i="2" s="1"/>
  <c r="BR70" i="2"/>
  <c r="AZ70" i="2"/>
  <c r="BC70" i="2"/>
  <c r="BL70" i="2" s="1"/>
  <c r="BE70" i="2"/>
  <c r="AY70" i="2"/>
  <c r="AX70" i="2"/>
  <c r="AU62" i="2"/>
  <c r="AV62" i="2" s="1"/>
  <c r="AW62" i="2"/>
  <c r="BI62" i="2" s="1"/>
  <c r="BE62" i="2"/>
  <c r="BM62" i="2" s="1"/>
  <c r="AZ62" i="2"/>
  <c r="AX62" i="2"/>
  <c r="BA62" i="2"/>
  <c r="BF62" i="2"/>
  <c r="BB62" i="2"/>
  <c r="BC62" i="2"/>
  <c r="BD62" i="2"/>
  <c r="AY62" i="2"/>
  <c r="BJ62" i="2" s="1"/>
  <c r="BR62" i="2"/>
  <c r="AU54" i="2"/>
  <c r="AV54" i="2" s="1"/>
  <c r="BA54" i="2"/>
  <c r="BF54" i="2"/>
  <c r="BB54" i="2"/>
  <c r="BR54" i="2"/>
  <c r="BD54" i="2"/>
  <c r="AW54" i="2"/>
  <c r="BI54" i="2" s="1"/>
  <c r="BE54" i="2"/>
  <c r="AZ54" i="2"/>
  <c r="AY54" i="2"/>
  <c r="AX54" i="2"/>
  <c r="BC54" i="2"/>
  <c r="BL54" i="2" s="1"/>
  <c r="AU46" i="2"/>
  <c r="AV46" i="2" s="1"/>
  <c r="AW46" i="2"/>
  <c r="BI46" i="2" s="1"/>
  <c r="BE46" i="2"/>
  <c r="BM46" i="2" s="1"/>
  <c r="AZ46" i="2"/>
  <c r="AX46" i="2"/>
  <c r="BA46" i="2"/>
  <c r="BF46" i="2"/>
  <c r="AY46" i="2"/>
  <c r="BR46" i="2"/>
  <c r="BC46" i="2"/>
  <c r="BL46" i="2" s="1"/>
  <c r="BD46" i="2"/>
  <c r="BB46" i="2"/>
  <c r="AU38" i="2"/>
  <c r="BA38" i="2"/>
  <c r="BF38" i="2"/>
  <c r="BB38" i="2"/>
  <c r="BR38" i="2"/>
  <c r="BD38" i="2"/>
  <c r="AW38" i="2"/>
  <c r="BI38" i="2" s="1"/>
  <c r="AX38" i="2"/>
  <c r="AV38" i="2"/>
  <c r="AZ38" i="2"/>
  <c r="BC38" i="2"/>
  <c r="BL38" i="2" s="1"/>
  <c r="AY38" i="2"/>
  <c r="BJ38" i="2" s="1"/>
  <c r="BE38" i="2"/>
  <c r="BM38" i="2" s="1"/>
  <c r="AU30" i="2"/>
  <c r="AV30" i="2" s="1"/>
  <c r="AW30" i="2"/>
  <c r="BE30" i="2"/>
  <c r="AZ30" i="2"/>
  <c r="AX30" i="2"/>
  <c r="BA30" i="2"/>
  <c r="BF30" i="2"/>
  <c r="BB30" i="2"/>
  <c r="BC30" i="2"/>
  <c r="BD30" i="2"/>
  <c r="AY30" i="2"/>
  <c r="BR30" i="2"/>
  <c r="AU192" i="2"/>
  <c r="AV192" i="2" s="1"/>
  <c r="AZ192" i="2"/>
  <c r="BE192" i="2"/>
  <c r="BM192" i="2" s="1"/>
  <c r="BA192" i="2"/>
  <c r="BK192" i="2" s="1"/>
  <c r="BF192" i="2"/>
  <c r="BB192" i="2"/>
  <c r="BR192" i="2"/>
  <c r="BC192" i="2"/>
  <c r="BL192" i="2" s="1"/>
  <c r="BD192" i="2"/>
  <c r="AY192" i="2"/>
  <c r="AW192" i="2"/>
  <c r="BI192" i="2" s="1"/>
  <c r="AX192" i="2"/>
  <c r="AU136" i="2"/>
  <c r="AV136" i="2" s="1"/>
  <c r="BF136" i="2"/>
  <c r="BR136" i="2"/>
  <c r="AY136" i="2"/>
  <c r="BJ136" i="2" s="1"/>
  <c r="BD136" i="2"/>
  <c r="AZ136" i="2"/>
  <c r="BE136" i="2"/>
  <c r="BM136" i="2" s="1"/>
  <c r="BA136" i="2"/>
  <c r="BB136" i="2"/>
  <c r="AX136" i="2"/>
  <c r="BC136" i="2"/>
  <c r="AW136" i="2"/>
  <c r="BI136" i="2" s="1"/>
  <c r="AU80" i="2"/>
  <c r="AV80" i="2" s="1"/>
  <c r="AY80" i="2"/>
  <c r="AZ80" i="2"/>
  <c r="BA80" i="2"/>
  <c r="BD80" i="2"/>
  <c r="BC80" i="2"/>
  <c r="AW80" i="2"/>
  <c r="AX80" i="2"/>
  <c r="BR80" i="2"/>
  <c r="BB80" i="2"/>
  <c r="BE80" i="2"/>
  <c r="BM80" i="2" s="1"/>
  <c r="BF80" i="2"/>
  <c r="AU207" i="2"/>
  <c r="AV207" i="2" s="1"/>
  <c r="BR207" i="2"/>
  <c r="AX207" i="2"/>
  <c r="BF207" i="2"/>
  <c r="BB207" i="2"/>
  <c r="AY207" i="2"/>
  <c r="BC207" i="2"/>
  <c r="BE207" i="2"/>
  <c r="BM207" i="2" s="1"/>
  <c r="AZ207" i="2"/>
  <c r="BA207" i="2"/>
  <c r="BK207" i="2" s="1"/>
  <c r="BD207" i="2"/>
  <c r="AW207" i="2"/>
  <c r="AU151" i="2"/>
  <c r="AV151" i="2" s="1"/>
  <c r="BE151" i="2"/>
  <c r="AX151" i="2"/>
  <c r="BF151" i="2"/>
  <c r="BD151" i="2"/>
  <c r="BB151" i="2"/>
  <c r="BC151" i="2"/>
  <c r="AW151" i="2"/>
  <c r="BI151" i="2" s="1"/>
  <c r="BR151" i="2"/>
  <c r="AY151" i="2"/>
  <c r="BA151" i="2"/>
  <c r="BK151" i="2" s="1"/>
  <c r="AZ151" i="2"/>
  <c r="AU95" i="2"/>
  <c r="AV95" i="2" s="1"/>
  <c r="BA95" i="2"/>
  <c r="BK95" i="2" s="1"/>
  <c r="AX95" i="2"/>
  <c r="BB95" i="2"/>
  <c r="AY95" i="2"/>
  <c r="BF95" i="2"/>
  <c r="BE95" i="2"/>
  <c r="BM95" i="2" s="1"/>
  <c r="BR95" i="2"/>
  <c r="AZ95" i="2"/>
  <c r="BC95" i="2"/>
  <c r="BL95" i="2" s="1"/>
  <c r="BD95" i="2"/>
  <c r="AW95" i="2"/>
  <c r="BI95" i="2" s="1"/>
  <c r="AU213" i="2"/>
  <c r="AV213" i="2" s="1"/>
  <c r="AY213" i="2"/>
  <c r="BF213" i="2"/>
  <c r="AZ213" i="2"/>
  <c r="BC213" i="2"/>
  <c r="BL213" i="2" s="1"/>
  <c r="BA213" i="2"/>
  <c r="BK213" i="2" s="1"/>
  <c r="AX213" i="2"/>
  <c r="AW213" i="2"/>
  <c r="BR213" i="2"/>
  <c r="BE213" i="2"/>
  <c r="BM213" i="2" s="1"/>
  <c r="BB213" i="2"/>
  <c r="BD213" i="2"/>
  <c r="AU205" i="2"/>
  <c r="AV205" i="2" s="1"/>
  <c r="BE205" i="2"/>
  <c r="BA205" i="2"/>
  <c r="AW205" i="2"/>
  <c r="AX205" i="2"/>
  <c r="BC205" i="2"/>
  <c r="BL205" i="2" s="1"/>
  <c r="BF205" i="2"/>
  <c r="BD205" i="2"/>
  <c r="BB205" i="2"/>
  <c r="AY205" i="2"/>
  <c r="BR205" i="2"/>
  <c r="AZ205" i="2"/>
  <c r="AU197" i="2"/>
  <c r="AV197" i="2" s="1"/>
  <c r="AZ197" i="2"/>
  <c r="BA197" i="2"/>
  <c r="BK197" i="2" s="1"/>
  <c r="BC197" i="2"/>
  <c r="BL197" i="2" s="1"/>
  <c r="AY197" i="2"/>
  <c r="BB197" i="2"/>
  <c r="AW197" i="2"/>
  <c r="BD197" i="2"/>
  <c r="AX197" i="2"/>
  <c r="BE197" i="2"/>
  <c r="BM197" i="2" s="1"/>
  <c r="BR197" i="2"/>
  <c r="BF197" i="2"/>
  <c r="AU189" i="2"/>
  <c r="AV189" i="2" s="1"/>
  <c r="BE189" i="2"/>
  <c r="BM189" i="2" s="1"/>
  <c r="BC189" i="2"/>
  <c r="AW189" i="2"/>
  <c r="AX189" i="2"/>
  <c r="BD189" i="2"/>
  <c r="BF189" i="2"/>
  <c r="BA189" i="2"/>
  <c r="AY189" i="2"/>
  <c r="BJ189" i="2" s="1"/>
  <c r="BB189" i="2"/>
  <c r="BR189" i="2"/>
  <c r="AZ189" i="2"/>
  <c r="AU181" i="2"/>
  <c r="AV181" i="2" s="1"/>
  <c r="AZ181" i="2"/>
  <c r="AX181" i="2"/>
  <c r="BF181" i="2"/>
  <c r="BA181" i="2"/>
  <c r="BK181" i="2" s="1"/>
  <c r="BB181" i="2"/>
  <c r="AW181" i="2"/>
  <c r="BR181" i="2"/>
  <c r="BE181" i="2"/>
  <c r="BM181" i="2" s="1"/>
  <c r="BC181" i="2"/>
  <c r="BD181" i="2"/>
  <c r="AY181" i="2"/>
  <c r="AU173" i="2"/>
  <c r="AV173" i="2" s="1"/>
  <c r="BE173" i="2"/>
  <c r="BM173" i="2" s="1"/>
  <c r="BD173" i="2"/>
  <c r="BB173" i="2"/>
  <c r="AX173" i="2"/>
  <c r="BR173" i="2"/>
  <c r="AW173" i="2"/>
  <c r="BI173" i="2" s="1"/>
  <c r="BF173" i="2"/>
  <c r="BC173" i="2"/>
  <c r="BL173" i="2" s="1"/>
  <c r="AY173" i="2"/>
  <c r="BJ173" i="2" s="1"/>
  <c r="BA173" i="2"/>
  <c r="AZ173" i="2"/>
  <c r="AU165" i="2"/>
  <c r="AV165" i="2" s="1"/>
  <c r="AZ165" i="2"/>
  <c r="AY165" i="2"/>
  <c r="BJ165" i="2" s="1"/>
  <c r="BA165" i="2"/>
  <c r="BK165" i="2" s="1"/>
  <c r="AX165" i="2"/>
  <c r="BC165" i="2"/>
  <c r="BL165" i="2" s="1"/>
  <c r="BB165" i="2"/>
  <c r="AW165" i="2"/>
  <c r="BI165" i="2" s="1"/>
  <c r="BR165" i="2"/>
  <c r="BE165" i="2"/>
  <c r="BM165" i="2" s="1"/>
  <c r="BD165" i="2"/>
  <c r="BF165" i="2"/>
  <c r="AU157" i="2"/>
  <c r="AV157" i="2" s="1"/>
  <c r="BE157" i="2"/>
  <c r="BM157" i="2" s="1"/>
  <c r="BR157" i="2"/>
  <c r="BA157" i="2"/>
  <c r="AX157" i="2"/>
  <c r="BD157" i="2"/>
  <c r="AW157" i="2"/>
  <c r="BF157" i="2"/>
  <c r="AY157" i="2"/>
  <c r="BJ157" i="2" s="1"/>
  <c r="BB157" i="2"/>
  <c r="BC157" i="2"/>
  <c r="BL157" i="2" s="1"/>
  <c r="AZ157" i="2"/>
  <c r="AU149" i="2"/>
  <c r="AV149" i="2" s="1"/>
  <c r="AZ149" i="2"/>
  <c r="BF149" i="2"/>
  <c r="BA149" i="2"/>
  <c r="BK149" i="2" s="1"/>
  <c r="AX149" i="2"/>
  <c r="BC149" i="2"/>
  <c r="BB149" i="2"/>
  <c r="AY149" i="2"/>
  <c r="BJ149" i="2" s="1"/>
  <c r="AW149" i="2"/>
  <c r="BI149" i="2" s="1"/>
  <c r="BR149" i="2"/>
  <c r="BE149" i="2"/>
  <c r="BM149" i="2" s="1"/>
  <c r="BD149" i="2"/>
  <c r="AU141" i="2"/>
  <c r="AW141" i="2"/>
  <c r="BC141" i="2"/>
  <c r="BB141" i="2"/>
  <c r="BE141" i="2"/>
  <c r="BM141" i="2" s="1"/>
  <c r="BR141" i="2"/>
  <c r="AX141" i="2"/>
  <c r="AV141" i="2"/>
  <c r="BF141" i="2"/>
  <c r="AY141" i="2"/>
  <c r="AZ141" i="2"/>
  <c r="BA141" i="2"/>
  <c r="BD141" i="2"/>
  <c r="AU133" i="2"/>
  <c r="AV133" i="2" s="1"/>
  <c r="AY133" i="2"/>
  <c r="BJ133" i="2" s="1"/>
  <c r="BE133" i="2"/>
  <c r="BM133" i="2" s="1"/>
  <c r="AX133" i="2"/>
  <c r="AZ133" i="2"/>
  <c r="BR133" i="2"/>
  <c r="BF133" i="2"/>
  <c r="BA133" i="2"/>
  <c r="BK133" i="2" s="1"/>
  <c r="BD133" i="2"/>
  <c r="BB133" i="2"/>
  <c r="AW133" i="2"/>
  <c r="BI133" i="2" s="1"/>
  <c r="BC133" i="2"/>
  <c r="AU125" i="2"/>
  <c r="AV125" i="2" s="1"/>
  <c r="AW125" i="2"/>
  <c r="BC125" i="2"/>
  <c r="BL125" i="2" s="1"/>
  <c r="BB125" i="2"/>
  <c r="BE125" i="2"/>
  <c r="BR125" i="2"/>
  <c r="AX125" i="2"/>
  <c r="AZ125" i="2"/>
  <c r="BF125" i="2"/>
  <c r="BA125" i="2"/>
  <c r="BK125" i="2" s="1"/>
  <c r="BD125" i="2"/>
  <c r="AY125" i="2"/>
  <c r="BJ125" i="2" s="1"/>
  <c r="AU117" i="2"/>
  <c r="AV117" i="2" s="1"/>
  <c r="AY117" i="2"/>
  <c r="BJ117" i="2" s="1"/>
  <c r="BR117" i="2"/>
  <c r="AX117" i="2"/>
  <c r="AZ117" i="2"/>
  <c r="BF117" i="2"/>
  <c r="BA117" i="2"/>
  <c r="BK117" i="2" s="1"/>
  <c r="BD117" i="2"/>
  <c r="BB117" i="2"/>
  <c r="BE117" i="2"/>
  <c r="BM117" i="2" s="1"/>
  <c r="AW117" i="2"/>
  <c r="BI117" i="2" s="1"/>
  <c r="BC117" i="2"/>
  <c r="AU109" i="2"/>
  <c r="AV109" i="2" s="1"/>
  <c r="AW109" i="2"/>
  <c r="BC109" i="2"/>
  <c r="BE109" i="2"/>
  <c r="BR109" i="2"/>
  <c r="AX109" i="2"/>
  <c r="BB109" i="2"/>
  <c r="BF109" i="2"/>
  <c r="AY109" i="2"/>
  <c r="AZ109" i="2"/>
  <c r="BA109" i="2"/>
  <c r="BD109" i="2"/>
  <c r="AU101" i="2"/>
  <c r="AV101" i="2" s="1"/>
  <c r="AY101" i="2"/>
  <c r="BJ101" i="2" s="1"/>
  <c r="AX101" i="2"/>
  <c r="BF101" i="2"/>
  <c r="AZ101" i="2"/>
  <c r="BE101" i="2"/>
  <c r="BA101" i="2"/>
  <c r="BK101" i="2" s="1"/>
  <c r="BB101" i="2"/>
  <c r="BD101" i="2"/>
  <c r="BR101" i="2"/>
  <c r="BC101" i="2"/>
  <c r="BL101" i="2" s="1"/>
  <c r="AW101" i="2"/>
  <c r="AU93" i="2"/>
  <c r="AV93" i="2" s="1"/>
  <c r="AW93" i="2"/>
  <c r="BI93" i="2" s="1"/>
  <c r="BC93" i="2"/>
  <c r="BL93" i="2" s="1"/>
  <c r="AZ93" i="2"/>
  <c r="BE93" i="2"/>
  <c r="BR93" i="2"/>
  <c r="BA93" i="2"/>
  <c r="BK93" i="2" s="1"/>
  <c r="BB93" i="2"/>
  <c r="AX93" i="2"/>
  <c r="BF93" i="2"/>
  <c r="BD93" i="2"/>
  <c r="AY93" i="2"/>
  <c r="BJ93" i="2" s="1"/>
  <c r="AU85" i="2"/>
  <c r="AV85" i="2" s="1"/>
  <c r="AX85" i="2"/>
  <c r="AW85" i="2"/>
  <c r="BI85" i="2" s="1"/>
  <c r="BE85" i="2"/>
  <c r="BF85" i="2"/>
  <c r="BR85" i="2"/>
  <c r="AY85" i="2"/>
  <c r="BJ85" i="2" s="1"/>
  <c r="BB85" i="2"/>
  <c r="BA85" i="2"/>
  <c r="BD85" i="2"/>
  <c r="BC85" i="2"/>
  <c r="AZ85" i="2"/>
  <c r="AU77" i="2"/>
  <c r="AV77" i="2" s="1"/>
  <c r="BC77" i="2"/>
  <c r="AZ77" i="2"/>
  <c r="BD77" i="2"/>
  <c r="BR77" i="2"/>
  <c r="BA77" i="2"/>
  <c r="AW77" i="2"/>
  <c r="BI77" i="2" s="1"/>
  <c r="BE77" i="2"/>
  <c r="AX77" i="2"/>
  <c r="BF77" i="2"/>
  <c r="AY77" i="2"/>
  <c r="BB77" i="2"/>
  <c r="AU69" i="2"/>
  <c r="AV69" i="2" s="1"/>
  <c r="AX69" i="2"/>
  <c r="BD69" i="2"/>
  <c r="BF69" i="2"/>
  <c r="AY69" i="2"/>
  <c r="BJ69" i="2" s="1"/>
  <c r="BR69" i="2"/>
  <c r="BE69" i="2"/>
  <c r="BM69" i="2" s="1"/>
  <c r="BB69" i="2"/>
  <c r="BA69" i="2"/>
  <c r="BK69" i="2" s="1"/>
  <c r="AW69" i="2"/>
  <c r="BI69" i="2" s="1"/>
  <c r="BC69" i="2"/>
  <c r="BL69" i="2" s="1"/>
  <c r="AZ69" i="2"/>
  <c r="AU61" i="2"/>
  <c r="AV61" i="2" s="1"/>
  <c r="BC61" i="2"/>
  <c r="BL61" i="2" s="1"/>
  <c r="AZ61" i="2"/>
  <c r="AW61" i="2"/>
  <c r="AY61" i="2"/>
  <c r="BA61" i="2"/>
  <c r="BD61" i="2"/>
  <c r="BR61" i="2"/>
  <c r="BF61" i="2"/>
  <c r="BE61" i="2"/>
  <c r="BB61" i="2"/>
  <c r="AX61" i="2"/>
  <c r="AU53" i="2"/>
  <c r="AV53" i="2" s="1"/>
  <c r="AX53" i="2"/>
  <c r="AY53" i="2"/>
  <c r="BJ53" i="2" s="1"/>
  <c r="BF53" i="2"/>
  <c r="BE53" i="2"/>
  <c r="BM53" i="2" s="1"/>
  <c r="AW53" i="2"/>
  <c r="BI53" i="2" s="1"/>
  <c r="BB53" i="2"/>
  <c r="BA53" i="2"/>
  <c r="AZ53" i="2"/>
  <c r="BD53" i="2"/>
  <c r="BC53" i="2"/>
  <c r="BL53" i="2" s="1"/>
  <c r="BR53" i="2"/>
  <c r="AU45" i="2"/>
  <c r="AV45" i="2" s="1"/>
  <c r="BC45" i="2"/>
  <c r="AZ45" i="2"/>
  <c r="BF45" i="2"/>
  <c r="BD45" i="2"/>
  <c r="BR45" i="2"/>
  <c r="AW45" i="2"/>
  <c r="BE45" i="2"/>
  <c r="BM45" i="2" s="1"/>
  <c r="BA45" i="2"/>
  <c r="AX45" i="2"/>
  <c r="AY45" i="2"/>
  <c r="BJ45" i="2" s="1"/>
  <c r="BB45" i="2"/>
  <c r="AU37" i="2"/>
  <c r="AV37" i="2" s="1"/>
  <c r="AX37" i="2"/>
  <c r="AY37" i="2"/>
  <c r="BJ37" i="2" s="1"/>
  <c r="BF37" i="2"/>
  <c r="BD37" i="2"/>
  <c r="BR37" i="2"/>
  <c r="BE37" i="2"/>
  <c r="BM37" i="2" s="1"/>
  <c r="BB37" i="2"/>
  <c r="BA37" i="2"/>
  <c r="BK37" i="2" s="1"/>
  <c r="AW37" i="2"/>
  <c r="BI37" i="2" s="1"/>
  <c r="BC37" i="2"/>
  <c r="BL37" i="2" s="1"/>
  <c r="AZ37" i="2"/>
  <c r="AU29" i="2"/>
  <c r="AV29" i="2" s="1"/>
  <c r="BC29" i="2"/>
  <c r="AZ29" i="2"/>
  <c r="BB29" i="2"/>
  <c r="BD29" i="2"/>
  <c r="BR29" i="2"/>
  <c r="AW29" i="2"/>
  <c r="BI29" i="2" s="1"/>
  <c r="AY29" i="2"/>
  <c r="BA29" i="2"/>
  <c r="BE29" i="2"/>
  <c r="BF29" i="2"/>
  <c r="AX29" i="2"/>
  <c r="AU200" i="2"/>
  <c r="AV200" i="2" s="1"/>
  <c r="AZ200" i="2"/>
  <c r="BR200" i="2"/>
  <c r="BB200" i="2"/>
  <c r="BC200" i="2"/>
  <c r="BD200" i="2"/>
  <c r="BE200" i="2"/>
  <c r="BM200" i="2" s="1"/>
  <c r="AY200" i="2"/>
  <c r="AW200" i="2"/>
  <c r="BA200" i="2"/>
  <c r="BK200" i="2" s="1"/>
  <c r="BF200" i="2"/>
  <c r="AX200" i="2"/>
  <c r="AU144" i="2"/>
  <c r="AV144" i="2" s="1"/>
  <c r="BF144" i="2"/>
  <c r="BE144" i="2"/>
  <c r="BM144" i="2" s="1"/>
  <c r="AY144" i="2"/>
  <c r="BA144" i="2"/>
  <c r="AX144" i="2"/>
  <c r="AZ144" i="2"/>
  <c r="BD144" i="2"/>
  <c r="BB144" i="2"/>
  <c r="BC144" i="2"/>
  <c r="BR144" i="2"/>
  <c r="AW144" i="2"/>
  <c r="BI144" i="2" s="1"/>
  <c r="AU88" i="2"/>
  <c r="AV88" i="2" s="1"/>
  <c r="AX88" i="2"/>
  <c r="BE88" i="2"/>
  <c r="BM88" i="2" s="1"/>
  <c r="AY88" i="2"/>
  <c r="BR88" i="2"/>
  <c r="AZ88" i="2"/>
  <c r="BD88" i="2"/>
  <c r="BA88" i="2"/>
  <c r="BK88" i="2" s="1"/>
  <c r="BC88" i="2"/>
  <c r="BL88" i="2" s="1"/>
  <c r="BB88" i="2"/>
  <c r="AW88" i="2"/>
  <c r="BF88" i="2"/>
  <c r="AU40" i="2"/>
  <c r="AV40" i="2" s="1"/>
  <c r="AW40" i="2"/>
  <c r="BB40" i="2"/>
  <c r="BE40" i="2"/>
  <c r="BM40" i="2" s="1"/>
  <c r="AX40" i="2"/>
  <c r="BR40" i="2"/>
  <c r="BF40" i="2"/>
  <c r="BA40" i="2"/>
  <c r="BD40" i="2"/>
  <c r="AY40" i="2"/>
  <c r="AZ40" i="2"/>
  <c r="BC40" i="2"/>
  <c r="AU175" i="2"/>
  <c r="AV175" i="2" s="1"/>
  <c r="BB175" i="2"/>
  <c r="AY175" i="2"/>
  <c r="BC175" i="2"/>
  <c r="BR175" i="2"/>
  <c r="BD175" i="2"/>
  <c r="AZ175" i="2"/>
  <c r="AW175" i="2"/>
  <c r="BF175" i="2"/>
  <c r="BE175" i="2"/>
  <c r="AX175" i="2"/>
  <c r="BA175" i="2"/>
  <c r="AU119" i="2"/>
  <c r="AV119" i="2" s="1"/>
  <c r="AW119" i="2"/>
  <c r="BE119" i="2"/>
  <c r="AX119" i="2"/>
  <c r="BC119" i="2"/>
  <c r="BR119" i="2"/>
  <c r="BA119" i="2"/>
  <c r="BK119" i="2" s="1"/>
  <c r="BB119" i="2"/>
  <c r="BD119" i="2"/>
  <c r="AY119" i="2"/>
  <c r="BJ119" i="2" s="1"/>
  <c r="BF119" i="2"/>
  <c r="AZ119" i="2"/>
  <c r="AU212" i="2"/>
  <c r="AV212" i="2" s="1"/>
  <c r="BC212" i="2"/>
  <c r="BL212" i="2" s="1"/>
  <c r="AY212" i="2"/>
  <c r="BJ212" i="2" s="1"/>
  <c r="BE212" i="2"/>
  <c r="BM212" i="2" s="1"/>
  <c r="AX212" i="2"/>
  <c r="BD212" i="2"/>
  <c r="AZ212" i="2"/>
  <c r="BA212" i="2"/>
  <c r="BK212" i="2" s="1"/>
  <c r="BB212" i="2"/>
  <c r="BF212" i="2"/>
  <c r="AW212" i="2"/>
  <c r="BI212" i="2" s="1"/>
  <c r="BR212" i="2"/>
  <c r="AU204" i="2"/>
  <c r="AV204" i="2" s="1"/>
  <c r="AZ204" i="2"/>
  <c r="AW204" i="2"/>
  <c r="BA204" i="2"/>
  <c r="BE204" i="2"/>
  <c r="BF204" i="2"/>
  <c r="AX204" i="2"/>
  <c r="BB204" i="2"/>
  <c r="BR204" i="2"/>
  <c r="BD204" i="2"/>
  <c r="BC204" i="2"/>
  <c r="BL204" i="2" s="1"/>
  <c r="AY204" i="2"/>
  <c r="AU196" i="2"/>
  <c r="AV196" i="2" s="1"/>
  <c r="AZ196" i="2"/>
  <c r="BE196" i="2"/>
  <c r="BM196" i="2" s="1"/>
  <c r="BA196" i="2"/>
  <c r="BC196" i="2"/>
  <c r="BL196" i="2" s="1"/>
  <c r="BD196" i="2"/>
  <c r="BR196" i="2"/>
  <c r="AW196" i="2"/>
  <c r="AY196" i="2"/>
  <c r="AX196" i="2"/>
  <c r="BF196" i="2"/>
  <c r="BB196" i="2"/>
  <c r="AU188" i="2"/>
  <c r="AV188" i="2" s="1"/>
  <c r="AZ188" i="2"/>
  <c r="AX188" i="2"/>
  <c r="BB188" i="2"/>
  <c r="BC188" i="2"/>
  <c r="AW188" i="2"/>
  <c r="BI188" i="2" s="1"/>
  <c r="AY188" i="2"/>
  <c r="BJ188" i="2" s="1"/>
  <c r="BA188" i="2"/>
  <c r="BK188" i="2" s="1"/>
  <c r="BD188" i="2"/>
  <c r="BF188" i="2"/>
  <c r="BE188" i="2"/>
  <c r="BM188" i="2" s="1"/>
  <c r="BR188" i="2"/>
  <c r="AU180" i="2"/>
  <c r="AV180" i="2" s="1"/>
  <c r="BB180" i="2"/>
  <c r="BF180" i="2"/>
  <c r="BC180" i="2"/>
  <c r="AZ180" i="2"/>
  <c r="BA180" i="2"/>
  <c r="BD180" i="2"/>
  <c r="AW180" i="2"/>
  <c r="AX180" i="2"/>
  <c r="BR180" i="2"/>
  <c r="BE180" i="2"/>
  <c r="BM180" i="2" s="1"/>
  <c r="AY180" i="2"/>
  <c r="BJ180" i="2" s="1"/>
  <c r="AU172" i="2"/>
  <c r="AV172" i="2" s="1"/>
  <c r="AY172" i="2"/>
  <c r="AW172" i="2"/>
  <c r="AZ172" i="2"/>
  <c r="AX172" i="2"/>
  <c r="BC172" i="2"/>
  <c r="BL172" i="2" s="1"/>
  <c r="BD172" i="2"/>
  <c r="BA172" i="2"/>
  <c r="BK172" i="2" s="1"/>
  <c r="BB172" i="2"/>
  <c r="BE172" i="2"/>
  <c r="BF172" i="2"/>
  <c r="BR172" i="2"/>
  <c r="AU164" i="2"/>
  <c r="AV164" i="2" s="1"/>
  <c r="BC164" i="2"/>
  <c r="BL164" i="2" s="1"/>
  <c r="BD164" i="2"/>
  <c r="AY164" i="2"/>
  <c r="BJ164" i="2" s="1"/>
  <c r="BR164" i="2"/>
  <c r="AZ164" i="2"/>
  <c r="BE164" i="2"/>
  <c r="AW164" i="2"/>
  <c r="AX164" i="2"/>
  <c r="BF164" i="2"/>
  <c r="BA164" i="2"/>
  <c r="BB164" i="2"/>
  <c r="AU156" i="2"/>
  <c r="AV156" i="2" s="1"/>
  <c r="AY156" i="2"/>
  <c r="BR156" i="2"/>
  <c r="AZ156" i="2"/>
  <c r="BC156" i="2"/>
  <c r="BD156" i="2"/>
  <c r="AW156" i="2"/>
  <c r="BI156" i="2" s="1"/>
  <c r="AX156" i="2"/>
  <c r="BA156" i="2"/>
  <c r="BK156" i="2" s="1"/>
  <c r="BB156" i="2"/>
  <c r="BE156" i="2"/>
  <c r="BM156" i="2" s="1"/>
  <c r="BF156" i="2"/>
  <c r="AU148" i="2"/>
  <c r="AV148" i="2" s="1"/>
  <c r="BB148" i="2"/>
  <c r="AW148" i="2"/>
  <c r="BI148" i="2" s="1"/>
  <c r="AY148" i="2"/>
  <c r="BE148" i="2"/>
  <c r="BM148" i="2" s="1"/>
  <c r="BF148" i="2"/>
  <c r="AX148" i="2"/>
  <c r="AZ148" i="2"/>
  <c r="BA148" i="2"/>
  <c r="BC148" i="2"/>
  <c r="BD148" i="2"/>
  <c r="BR148" i="2"/>
  <c r="AU140" i="2"/>
  <c r="AV140" i="2" s="1"/>
  <c r="AX140" i="2"/>
  <c r="BE140" i="2"/>
  <c r="BM140" i="2" s="1"/>
  <c r="BF140" i="2"/>
  <c r="AW140" i="2"/>
  <c r="BB140" i="2"/>
  <c r="AY140" i="2"/>
  <c r="BJ140" i="2" s="1"/>
  <c r="AZ140" i="2"/>
  <c r="BA140" i="2"/>
  <c r="BC140" i="2"/>
  <c r="BD140" i="2"/>
  <c r="BR140" i="2"/>
  <c r="AU132" i="2"/>
  <c r="AV132" i="2" s="1"/>
  <c r="BA132" i="2"/>
  <c r="BK132" i="2" s="1"/>
  <c r="BB132" i="2"/>
  <c r="BF132" i="2"/>
  <c r="BE132" i="2"/>
  <c r="BM132" i="2" s="1"/>
  <c r="AX132" i="2"/>
  <c r="AY132" i="2"/>
  <c r="BJ132" i="2" s="1"/>
  <c r="AZ132" i="2"/>
  <c r="BC132" i="2"/>
  <c r="AW132" i="2"/>
  <c r="BI132" i="2" s="1"/>
  <c r="BD132" i="2"/>
  <c r="BR132" i="2"/>
  <c r="AU124" i="2"/>
  <c r="AV124" i="2" s="1"/>
  <c r="AX124" i="2"/>
  <c r="BE124" i="2"/>
  <c r="BM124" i="2" s="1"/>
  <c r="BF124" i="2"/>
  <c r="BR124" i="2"/>
  <c r="BB124" i="2"/>
  <c r="AY124" i="2"/>
  <c r="BJ124" i="2" s="1"/>
  <c r="AZ124" i="2"/>
  <c r="BA124" i="2"/>
  <c r="BK124" i="2" s="1"/>
  <c r="BC124" i="2"/>
  <c r="AW124" i="2"/>
  <c r="BI124" i="2" s="1"/>
  <c r="BD124" i="2"/>
  <c r="AU116" i="2"/>
  <c r="AV116" i="2" s="1"/>
  <c r="BA116" i="2"/>
  <c r="BB116" i="2"/>
  <c r="BF116" i="2"/>
  <c r="BE116" i="2"/>
  <c r="BM116" i="2" s="1"/>
  <c r="AX116" i="2"/>
  <c r="AY116" i="2"/>
  <c r="BJ116" i="2" s="1"/>
  <c r="AZ116" i="2"/>
  <c r="BC116" i="2"/>
  <c r="BL116" i="2" s="1"/>
  <c r="AW116" i="2"/>
  <c r="BI116" i="2" s="1"/>
  <c r="BD116" i="2"/>
  <c r="BR116" i="2"/>
  <c r="AU108" i="2"/>
  <c r="AV108" i="2" s="1"/>
  <c r="AX108" i="2"/>
  <c r="BE108" i="2"/>
  <c r="BF108" i="2"/>
  <c r="AW108" i="2"/>
  <c r="BI108" i="2" s="1"/>
  <c r="BB108" i="2"/>
  <c r="AY108" i="2"/>
  <c r="AZ108" i="2"/>
  <c r="BA108" i="2"/>
  <c r="BC108" i="2"/>
  <c r="BD108" i="2"/>
  <c r="BR108" i="2"/>
  <c r="AU100" i="2"/>
  <c r="AV100" i="2" s="1"/>
  <c r="BA100" i="2"/>
  <c r="BK100" i="2" s="1"/>
  <c r="BB100" i="2"/>
  <c r="BF100" i="2"/>
  <c r="BE100" i="2"/>
  <c r="BM100" i="2" s="1"/>
  <c r="AY100" i="2"/>
  <c r="BJ100" i="2" s="1"/>
  <c r="AZ100" i="2"/>
  <c r="BC100" i="2"/>
  <c r="AW100" i="2"/>
  <c r="BI100" i="2" s="1"/>
  <c r="BD100" i="2"/>
  <c r="BR100" i="2"/>
  <c r="AX100" i="2"/>
  <c r="AU92" i="2"/>
  <c r="AV92" i="2" s="1"/>
  <c r="AX92" i="2"/>
  <c r="BE92" i="2"/>
  <c r="BM92" i="2" s="1"/>
  <c r="BF92" i="2"/>
  <c r="AW92" i="2"/>
  <c r="BB92" i="2"/>
  <c r="AZ92" i="2"/>
  <c r="BA92" i="2"/>
  <c r="BC92" i="2"/>
  <c r="BL92" i="2" s="1"/>
  <c r="BD92" i="2"/>
  <c r="AY92" i="2"/>
  <c r="BJ92" i="2" s="1"/>
  <c r="BR92" i="2"/>
  <c r="AU84" i="2"/>
  <c r="AV84" i="2" s="1"/>
  <c r="BF84" i="2"/>
  <c r="AY84" i="2"/>
  <c r="BJ84" i="2" s="1"/>
  <c r="AW84" i="2"/>
  <c r="BB84" i="2"/>
  <c r="AX84" i="2"/>
  <c r="AZ84" i="2"/>
  <c r="BA84" i="2"/>
  <c r="BC84" i="2"/>
  <c r="BR84" i="2"/>
  <c r="BE84" i="2"/>
  <c r="BM84" i="2" s="1"/>
  <c r="BD84" i="2"/>
  <c r="AU76" i="2"/>
  <c r="AV76" i="2" s="1"/>
  <c r="BD76" i="2"/>
  <c r="BC76" i="2"/>
  <c r="AW76" i="2"/>
  <c r="BB76" i="2"/>
  <c r="AY76" i="2"/>
  <c r="BF76" i="2"/>
  <c r="AZ76" i="2"/>
  <c r="BA76" i="2"/>
  <c r="BR76" i="2"/>
  <c r="BE76" i="2"/>
  <c r="AX76" i="2"/>
  <c r="AU68" i="2"/>
  <c r="AV68" i="2" s="1"/>
  <c r="BF68" i="2"/>
  <c r="AY68" i="2"/>
  <c r="BJ68" i="2" s="1"/>
  <c r="AW68" i="2"/>
  <c r="BI68" i="2" s="1"/>
  <c r="BB68" i="2"/>
  <c r="AZ68" i="2"/>
  <c r="BA68" i="2"/>
  <c r="BC68" i="2"/>
  <c r="BR68" i="2"/>
  <c r="BE68" i="2"/>
  <c r="BM68" i="2" s="1"/>
  <c r="AX68" i="2"/>
  <c r="BD68" i="2"/>
  <c r="AU60" i="2"/>
  <c r="AV60" i="2" s="1"/>
  <c r="BD60" i="2"/>
  <c r="BC60" i="2"/>
  <c r="AW60" i="2"/>
  <c r="BB60" i="2"/>
  <c r="AY60" i="2"/>
  <c r="AZ60" i="2"/>
  <c r="BA60" i="2"/>
  <c r="BR60" i="2"/>
  <c r="BE60" i="2"/>
  <c r="AX60" i="2"/>
  <c r="BF60" i="2"/>
  <c r="AU52" i="2"/>
  <c r="AV52" i="2" s="1"/>
  <c r="BF52" i="2"/>
  <c r="AY52" i="2"/>
  <c r="BJ52" i="2" s="1"/>
  <c r="AW52" i="2"/>
  <c r="BI52" i="2" s="1"/>
  <c r="BB52" i="2"/>
  <c r="BA52" i="2"/>
  <c r="BC52" i="2"/>
  <c r="BR52" i="2"/>
  <c r="BD52" i="2"/>
  <c r="BE52" i="2"/>
  <c r="BM52" i="2" s="1"/>
  <c r="AX52" i="2"/>
  <c r="AZ52" i="2"/>
  <c r="AU44" i="2"/>
  <c r="AV44" i="2" s="1"/>
  <c r="BD44" i="2"/>
  <c r="BC44" i="2"/>
  <c r="BL44" i="2" s="1"/>
  <c r="AW44" i="2"/>
  <c r="BI44" i="2" s="1"/>
  <c r="BB44" i="2"/>
  <c r="AY44" i="2"/>
  <c r="BJ44" i="2" s="1"/>
  <c r="BA44" i="2"/>
  <c r="BK44" i="2" s="1"/>
  <c r="BR44" i="2"/>
  <c r="BE44" i="2"/>
  <c r="AX44" i="2"/>
  <c r="BF44" i="2"/>
  <c r="AZ44" i="2"/>
  <c r="AU36" i="2"/>
  <c r="AV36" i="2" s="1"/>
  <c r="BF36" i="2"/>
  <c r="AY36" i="2"/>
  <c r="AW36" i="2"/>
  <c r="BB36" i="2"/>
  <c r="BC36" i="2"/>
  <c r="BR36" i="2"/>
  <c r="BD36" i="2"/>
  <c r="BE36" i="2"/>
  <c r="BM36" i="2" s="1"/>
  <c r="AZ36" i="2"/>
  <c r="BA36" i="2"/>
  <c r="AX36" i="2"/>
  <c r="AU28" i="2"/>
  <c r="AV28" i="2" s="1"/>
  <c r="BD28" i="2"/>
  <c r="BC28" i="2"/>
  <c r="AW28" i="2"/>
  <c r="BB28" i="2"/>
  <c r="AY28" i="2"/>
  <c r="BJ28" i="2" s="1"/>
  <c r="BE28" i="2"/>
  <c r="BM28" i="2" s="1"/>
  <c r="AX28" i="2"/>
  <c r="BF28" i="2"/>
  <c r="AZ28" i="2"/>
  <c r="BA28" i="2"/>
  <c r="BR28" i="2"/>
  <c r="AU216" i="2"/>
  <c r="AV216" i="2" s="1"/>
  <c r="BB216" i="2"/>
  <c r="AX216" i="2"/>
  <c r="BR216" i="2"/>
  <c r="AY216" i="2"/>
  <c r="BJ216" i="2" s="1"/>
  <c r="BC216" i="2"/>
  <c r="BL216" i="2" s="1"/>
  <c r="BE216" i="2"/>
  <c r="AW216" i="2"/>
  <c r="BA216" i="2"/>
  <c r="BK216" i="2" s="1"/>
  <c r="AZ216" i="2"/>
  <c r="BF216" i="2"/>
  <c r="BD216" i="2"/>
  <c r="AU160" i="2"/>
  <c r="AV160" i="2" s="1"/>
  <c r="BD160" i="2"/>
  <c r="AW160" i="2"/>
  <c r="AY160" i="2"/>
  <c r="AZ160" i="2"/>
  <c r="BA160" i="2"/>
  <c r="BK160" i="2" s="1"/>
  <c r="BB160" i="2"/>
  <c r="BE160" i="2"/>
  <c r="BM160" i="2" s="1"/>
  <c r="BC160" i="2"/>
  <c r="BR160" i="2"/>
  <c r="AX160" i="2"/>
  <c r="BF160" i="2"/>
  <c r="AU104" i="2"/>
  <c r="AV104" i="2" s="1"/>
  <c r="BB104" i="2"/>
  <c r="BC104" i="2"/>
  <c r="BL104" i="2" s="1"/>
  <c r="BF104" i="2"/>
  <c r="BR104" i="2"/>
  <c r="AX104" i="2"/>
  <c r="AY104" i="2"/>
  <c r="BE104" i="2"/>
  <c r="AZ104" i="2"/>
  <c r="BA104" i="2"/>
  <c r="BK104" i="2" s="1"/>
  <c r="BD104" i="2"/>
  <c r="AW104" i="2"/>
  <c r="BI104" i="2" s="1"/>
  <c r="AU48" i="2"/>
  <c r="AV48" i="2" s="1"/>
  <c r="AY48" i="2"/>
  <c r="BJ48" i="2" s="1"/>
  <c r="AZ48" i="2"/>
  <c r="BA48" i="2"/>
  <c r="BD48" i="2"/>
  <c r="BC48" i="2"/>
  <c r="BL48" i="2" s="1"/>
  <c r="AX48" i="2"/>
  <c r="BR48" i="2"/>
  <c r="BE48" i="2"/>
  <c r="BF48" i="2"/>
  <c r="BB48" i="2"/>
  <c r="AW48" i="2"/>
  <c r="AU183" i="2"/>
  <c r="AV183" i="2" s="1"/>
  <c r="BE183" i="2"/>
  <c r="BM183" i="2" s="1"/>
  <c r="AX183" i="2"/>
  <c r="BF183" i="2"/>
  <c r="BA183" i="2"/>
  <c r="BD183" i="2"/>
  <c r="BR183" i="2"/>
  <c r="BB183" i="2"/>
  <c r="BC183" i="2"/>
  <c r="BL183" i="2" s="1"/>
  <c r="AW183" i="2"/>
  <c r="BI183" i="2" s="1"/>
  <c r="AY183" i="2"/>
  <c r="BJ183" i="2" s="1"/>
  <c r="AZ183" i="2"/>
  <c r="AU127" i="2"/>
  <c r="AV127" i="2" s="1"/>
  <c r="BA127" i="2"/>
  <c r="AY127" i="2"/>
  <c r="BB127" i="2"/>
  <c r="BR127" i="2"/>
  <c r="BC127" i="2"/>
  <c r="AX127" i="2"/>
  <c r="BF127" i="2"/>
  <c r="AZ127" i="2"/>
  <c r="BD127" i="2"/>
  <c r="AW127" i="2"/>
  <c r="BE127" i="2"/>
  <c r="BM127" i="2" s="1"/>
  <c r="AU87" i="2"/>
  <c r="AV87" i="2" s="1"/>
  <c r="BB87" i="2"/>
  <c r="BC87" i="2"/>
  <c r="BL87" i="2" s="1"/>
  <c r="AW87" i="2"/>
  <c r="BE87" i="2"/>
  <c r="BD87" i="2"/>
  <c r="AX87" i="2"/>
  <c r="BR87" i="2"/>
  <c r="BF87" i="2"/>
  <c r="AZ87" i="2"/>
  <c r="BA87" i="2"/>
  <c r="BK87" i="2" s="1"/>
  <c r="AY87" i="2"/>
  <c r="BJ87" i="2" s="1"/>
  <c r="AU211" i="2"/>
  <c r="AV211" i="2" s="1"/>
  <c r="BC211" i="2"/>
  <c r="AZ211" i="2"/>
  <c r="BB211" i="2"/>
  <c r="BE211" i="2"/>
  <c r="BF211" i="2"/>
  <c r="BA211" i="2"/>
  <c r="BR211" i="2"/>
  <c r="AW211" i="2"/>
  <c r="AX211" i="2"/>
  <c r="AY211" i="2"/>
  <c r="BD211" i="2"/>
  <c r="AU203" i="2"/>
  <c r="AV203" i="2" s="1"/>
  <c r="BA203" i="2"/>
  <c r="BK203" i="2" s="1"/>
  <c r="BE203" i="2"/>
  <c r="BM203" i="2" s="1"/>
  <c r="BR203" i="2"/>
  <c r="AX203" i="2"/>
  <c r="BD203" i="2"/>
  <c r="BB203" i="2"/>
  <c r="AZ203" i="2"/>
  <c r="BC203" i="2"/>
  <c r="BL203" i="2" s="1"/>
  <c r="AW203" i="2"/>
  <c r="BI203" i="2" s="1"/>
  <c r="BF203" i="2"/>
  <c r="AY203" i="2"/>
  <c r="BJ203" i="2" s="1"/>
  <c r="AU195" i="2"/>
  <c r="AV195" i="2" s="1"/>
  <c r="AW195" i="2"/>
  <c r="BI195" i="2" s="1"/>
  <c r="BE195" i="2"/>
  <c r="BB195" i="2"/>
  <c r="AZ195" i="2"/>
  <c r="BA195" i="2"/>
  <c r="BK195" i="2" s="1"/>
  <c r="BC195" i="2"/>
  <c r="BL195" i="2" s="1"/>
  <c r="BD195" i="2"/>
  <c r="BF195" i="2"/>
  <c r="AY195" i="2"/>
  <c r="BJ195" i="2" s="1"/>
  <c r="BR195" i="2"/>
  <c r="AX195" i="2"/>
  <c r="AU187" i="2"/>
  <c r="AV187" i="2" s="1"/>
  <c r="BA187" i="2"/>
  <c r="BK187" i="2" s="1"/>
  <c r="BR187" i="2"/>
  <c r="BB187" i="2"/>
  <c r="BE187" i="2"/>
  <c r="BC187" i="2"/>
  <c r="BD187" i="2"/>
  <c r="AW187" i="2"/>
  <c r="BI187" i="2" s="1"/>
  <c r="AX187" i="2"/>
  <c r="AZ187" i="2"/>
  <c r="BF187" i="2"/>
  <c r="AY187" i="2"/>
  <c r="BJ187" i="2" s="1"/>
  <c r="AU179" i="2"/>
  <c r="AV179" i="2" s="1"/>
  <c r="AW179" i="2"/>
  <c r="BE179" i="2"/>
  <c r="BM179" i="2" s="1"/>
  <c r="BB179" i="2"/>
  <c r="AZ179" i="2"/>
  <c r="BC179" i="2"/>
  <c r="BD179" i="2"/>
  <c r="AX179" i="2"/>
  <c r="BA179" i="2"/>
  <c r="BF179" i="2"/>
  <c r="AY179" i="2"/>
  <c r="BR179" i="2"/>
  <c r="AU171" i="2"/>
  <c r="AV171" i="2" s="1"/>
  <c r="BA171" i="2"/>
  <c r="BK171" i="2" s="1"/>
  <c r="BR171" i="2"/>
  <c r="BB171" i="2"/>
  <c r="BE171" i="2"/>
  <c r="BD171" i="2"/>
  <c r="AW171" i="2"/>
  <c r="BI171" i="2" s="1"/>
  <c r="AX171" i="2"/>
  <c r="AZ171" i="2"/>
  <c r="BC171" i="2"/>
  <c r="BL171" i="2" s="1"/>
  <c r="BF171" i="2"/>
  <c r="AY171" i="2"/>
  <c r="BJ171" i="2" s="1"/>
  <c r="AU163" i="2"/>
  <c r="AV163" i="2" s="1"/>
  <c r="AW163" i="2"/>
  <c r="BI163" i="2" s="1"/>
  <c r="BE163" i="2"/>
  <c r="BM163" i="2" s="1"/>
  <c r="BB163" i="2"/>
  <c r="BR163" i="2"/>
  <c r="BD163" i="2"/>
  <c r="AX163" i="2"/>
  <c r="BF163" i="2"/>
  <c r="BA163" i="2"/>
  <c r="BC163" i="2"/>
  <c r="BL163" i="2" s="1"/>
  <c r="AY163" i="2"/>
  <c r="BJ163" i="2" s="1"/>
  <c r="AZ163" i="2"/>
  <c r="AU155" i="2"/>
  <c r="AV155" i="2" s="1"/>
  <c r="BA155" i="2"/>
  <c r="BK155" i="2" s="1"/>
  <c r="BR155" i="2"/>
  <c r="BB155" i="2"/>
  <c r="BE155" i="2"/>
  <c r="BM155" i="2" s="1"/>
  <c r="AW155" i="2"/>
  <c r="BI155" i="2" s="1"/>
  <c r="AX155" i="2"/>
  <c r="BF155" i="2"/>
  <c r="AY155" i="2"/>
  <c r="BJ155" i="2" s="1"/>
  <c r="AZ155" i="2"/>
  <c r="BD155" i="2"/>
  <c r="BC155" i="2"/>
  <c r="BL155" i="2" s="1"/>
  <c r="AU147" i="2"/>
  <c r="AV147" i="2" s="1"/>
  <c r="BD147" i="2"/>
  <c r="AW147" i="2"/>
  <c r="BA147" i="2"/>
  <c r="BF147" i="2"/>
  <c r="BE147" i="2"/>
  <c r="AX147" i="2"/>
  <c r="AY147" i="2"/>
  <c r="AZ147" i="2"/>
  <c r="BB147" i="2"/>
  <c r="BC147" i="2"/>
  <c r="BR147" i="2"/>
  <c r="AU139" i="2"/>
  <c r="AV139" i="2" s="1"/>
  <c r="AZ139" i="2"/>
  <c r="BA139" i="2"/>
  <c r="BR139" i="2"/>
  <c r="AW139" i="2"/>
  <c r="BI139" i="2" s="1"/>
  <c r="BE139" i="2"/>
  <c r="BM139" i="2" s="1"/>
  <c r="AX139" i="2"/>
  <c r="AY139" i="2"/>
  <c r="BJ139" i="2" s="1"/>
  <c r="BC139" i="2"/>
  <c r="BL139" i="2" s="1"/>
  <c r="BD139" i="2"/>
  <c r="BF139" i="2"/>
  <c r="BB139" i="2"/>
  <c r="AU131" i="2"/>
  <c r="AW131" i="2"/>
  <c r="BI131" i="2" s="1"/>
  <c r="BA131" i="2"/>
  <c r="BF131" i="2"/>
  <c r="BD131" i="2"/>
  <c r="BE131" i="2"/>
  <c r="BM131" i="2" s="1"/>
  <c r="AX131" i="2"/>
  <c r="BR131" i="2"/>
  <c r="AV131" i="2"/>
  <c r="AZ131" i="2"/>
  <c r="BB131" i="2"/>
  <c r="BC131" i="2"/>
  <c r="BL131" i="2" s="1"/>
  <c r="AY131" i="2"/>
  <c r="BJ131" i="2" s="1"/>
  <c r="AU123" i="2"/>
  <c r="AV123" i="2" s="1"/>
  <c r="BA123" i="2"/>
  <c r="AW123" i="2"/>
  <c r="BI123" i="2" s="1"/>
  <c r="BC123" i="2"/>
  <c r="BD123" i="2"/>
  <c r="BE123" i="2"/>
  <c r="BF123" i="2"/>
  <c r="AZ123" i="2"/>
  <c r="BB123" i="2"/>
  <c r="AX123" i="2"/>
  <c r="BR123" i="2"/>
  <c r="AY123" i="2"/>
  <c r="AU115" i="2"/>
  <c r="AV115" i="2" s="1"/>
  <c r="BA115" i="2"/>
  <c r="BF115" i="2"/>
  <c r="AZ115" i="2"/>
  <c r="BR115" i="2"/>
  <c r="BB115" i="2"/>
  <c r="BC115" i="2"/>
  <c r="BD115" i="2"/>
  <c r="AW115" i="2"/>
  <c r="BE115" i="2"/>
  <c r="AX115" i="2"/>
  <c r="AY115" i="2"/>
  <c r="AU107" i="2"/>
  <c r="AV107" i="2" s="1"/>
  <c r="AW107" i="2"/>
  <c r="AX107" i="2"/>
  <c r="AY107" i="2"/>
  <c r="AZ107" i="2"/>
  <c r="BF107" i="2"/>
  <c r="BC107" i="2"/>
  <c r="BD107" i="2"/>
  <c r="BE107" i="2"/>
  <c r="BM107" i="2" s="1"/>
  <c r="BR107" i="2"/>
  <c r="BA107" i="2"/>
  <c r="BK107" i="2" s="1"/>
  <c r="BB107" i="2"/>
  <c r="AU99" i="2"/>
  <c r="AV99" i="2" s="1"/>
  <c r="BA99" i="2"/>
  <c r="BF99" i="2"/>
  <c r="BD99" i="2"/>
  <c r="AW99" i="2"/>
  <c r="BI99" i="2" s="1"/>
  <c r="BE99" i="2"/>
  <c r="AX99" i="2"/>
  <c r="AY99" i="2"/>
  <c r="BR99" i="2"/>
  <c r="AZ99" i="2"/>
  <c r="BB99" i="2"/>
  <c r="BC99" i="2"/>
  <c r="BL99" i="2" s="1"/>
  <c r="AU91" i="2"/>
  <c r="AV91" i="2" s="1"/>
  <c r="AW91" i="2"/>
  <c r="BI91" i="2" s="1"/>
  <c r="BA91" i="2"/>
  <c r="BR91" i="2"/>
  <c r="BB91" i="2"/>
  <c r="BC91" i="2"/>
  <c r="BL91" i="2" s="1"/>
  <c r="AY91" i="2"/>
  <c r="BJ91" i="2" s="1"/>
  <c r="BF91" i="2"/>
  <c r="AZ91" i="2"/>
  <c r="AX91" i="2"/>
  <c r="BD91" i="2"/>
  <c r="BE91" i="2"/>
  <c r="AU83" i="2"/>
  <c r="AV83" i="2" s="1"/>
  <c r="BF83" i="2"/>
  <c r="BD83" i="2"/>
  <c r="AW83" i="2"/>
  <c r="BE83" i="2"/>
  <c r="AX83" i="2"/>
  <c r="BR83" i="2"/>
  <c r="AY83" i="2"/>
  <c r="AZ83" i="2"/>
  <c r="BA83" i="2"/>
  <c r="BK83" i="2" s="1"/>
  <c r="BB83" i="2"/>
  <c r="BC83" i="2"/>
  <c r="AU75" i="2"/>
  <c r="AV75" i="2" s="1"/>
  <c r="BB75" i="2"/>
  <c r="BA75" i="2"/>
  <c r="BK75" i="2" s="1"/>
  <c r="BC75" i="2"/>
  <c r="AW75" i="2"/>
  <c r="BI75" i="2" s="1"/>
  <c r="AX75" i="2"/>
  <c r="BF75" i="2"/>
  <c r="AY75" i="2"/>
  <c r="BJ75" i="2" s="1"/>
  <c r="AZ75" i="2"/>
  <c r="BE75" i="2"/>
  <c r="BD75" i="2"/>
  <c r="BR75" i="2"/>
  <c r="AU67" i="2"/>
  <c r="AV67" i="2" s="1"/>
  <c r="BF67" i="2"/>
  <c r="BD67" i="2"/>
  <c r="AY67" i="2"/>
  <c r="BJ67" i="2" s="1"/>
  <c r="AZ67" i="2"/>
  <c r="BA67" i="2"/>
  <c r="AX67" i="2"/>
  <c r="BB67" i="2"/>
  <c r="BC67" i="2"/>
  <c r="BL67" i="2" s="1"/>
  <c r="AW67" i="2"/>
  <c r="BE67" i="2"/>
  <c r="BM67" i="2" s="1"/>
  <c r="BR67" i="2"/>
  <c r="AU59" i="2"/>
  <c r="AV59" i="2" s="1"/>
  <c r="BB59" i="2"/>
  <c r="BE59" i="2"/>
  <c r="BM59" i="2" s="1"/>
  <c r="AX59" i="2"/>
  <c r="BD59" i="2"/>
  <c r="BF59" i="2"/>
  <c r="BR59" i="2"/>
  <c r="BA59" i="2"/>
  <c r="BK59" i="2" s="1"/>
  <c r="BC59" i="2"/>
  <c r="BL59" i="2" s="1"/>
  <c r="AW59" i="2"/>
  <c r="AY59" i="2"/>
  <c r="BJ59" i="2" s="1"/>
  <c r="AZ59" i="2"/>
  <c r="AU51" i="2"/>
  <c r="AV51" i="2" s="1"/>
  <c r="BF51" i="2"/>
  <c r="BD51" i="2"/>
  <c r="BB51" i="2"/>
  <c r="BC51" i="2"/>
  <c r="AW51" i="2"/>
  <c r="BE51" i="2"/>
  <c r="BR51" i="2"/>
  <c r="AX51" i="2"/>
  <c r="AY51" i="2"/>
  <c r="BJ51" i="2" s="1"/>
  <c r="AZ51" i="2"/>
  <c r="BA51" i="2"/>
  <c r="AU43" i="2"/>
  <c r="AV43" i="2" s="1"/>
  <c r="BB43" i="2"/>
  <c r="AY43" i="2"/>
  <c r="BJ43" i="2" s="1"/>
  <c r="AZ43" i="2"/>
  <c r="BA43" i="2"/>
  <c r="BK43" i="2" s="1"/>
  <c r="BD43" i="2"/>
  <c r="BR43" i="2"/>
  <c r="AX43" i="2"/>
  <c r="BF43" i="2"/>
  <c r="AW43" i="2"/>
  <c r="BI43" i="2" s="1"/>
  <c r="BE43" i="2"/>
  <c r="BM43" i="2" s="1"/>
  <c r="BC43" i="2"/>
  <c r="BL43" i="2" s="1"/>
  <c r="AU35" i="2"/>
  <c r="AV35" i="2" s="1"/>
  <c r="BF35" i="2"/>
  <c r="BD35" i="2"/>
  <c r="BE35" i="2"/>
  <c r="BM35" i="2" s="1"/>
  <c r="AX35" i="2"/>
  <c r="BR35" i="2"/>
  <c r="AY35" i="2"/>
  <c r="BJ35" i="2" s="1"/>
  <c r="AZ35" i="2"/>
  <c r="BA35" i="2"/>
  <c r="BB35" i="2"/>
  <c r="BC35" i="2"/>
  <c r="BL35" i="2" s="1"/>
  <c r="AW35" i="2"/>
  <c r="BI35" i="2" s="1"/>
  <c r="AU27" i="2"/>
  <c r="AV27" i="2" s="1"/>
  <c r="BB27" i="2"/>
  <c r="BC27" i="2"/>
  <c r="BL27" i="2" s="1"/>
  <c r="AW27" i="2"/>
  <c r="BI27" i="2" s="1"/>
  <c r="BR27" i="2"/>
  <c r="AX27" i="2"/>
  <c r="BF27" i="2"/>
  <c r="AY27" i="2"/>
  <c r="BJ27" i="2" s="1"/>
  <c r="AZ27" i="2"/>
  <c r="BA27" i="2"/>
  <c r="BK27" i="2" s="1"/>
  <c r="BE27" i="2"/>
  <c r="BD27" i="2"/>
  <c r="AU168" i="2"/>
  <c r="AV168" i="2" s="1"/>
  <c r="BD168" i="2"/>
  <c r="BE168" i="2"/>
  <c r="AY168" i="2"/>
  <c r="BJ168" i="2" s="1"/>
  <c r="AW168" i="2"/>
  <c r="AZ168" i="2"/>
  <c r="AX168" i="2"/>
  <c r="BF168" i="2"/>
  <c r="BB168" i="2"/>
  <c r="BR168" i="2"/>
  <c r="BC168" i="2"/>
  <c r="BL168" i="2" s="1"/>
  <c r="BA168" i="2"/>
  <c r="AU112" i="2"/>
  <c r="AV112" i="2" s="1"/>
  <c r="BB112" i="2"/>
  <c r="BC112" i="2"/>
  <c r="AW112" i="2"/>
  <c r="BI112" i="2" s="1"/>
  <c r="AX112" i="2"/>
  <c r="BD112" i="2"/>
  <c r="BF112" i="2"/>
  <c r="BE112" i="2"/>
  <c r="BM112" i="2" s="1"/>
  <c r="BA112" i="2"/>
  <c r="BK112" i="2" s="1"/>
  <c r="AZ112" i="2"/>
  <c r="AY112" i="2"/>
  <c r="BJ112" i="2" s="1"/>
  <c r="BR112" i="2"/>
  <c r="AU56" i="2"/>
  <c r="AV56" i="2" s="1"/>
  <c r="AW56" i="2"/>
  <c r="BI56" i="2" s="1"/>
  <c r="BB56" i="2"/>
  <c r="BE56" i="2"/>
  <c r="BM56" i="2" s="1"/>
  <c r="AX56" i="2"/>
  <c r="BR56" i="2"/>
  <c r="BF56" i="2"/>
  <c r="BA56" i="2"/>
  <c r="BK56" i="2" s="1"/>
  <c r="BD56" i="2"/>
  <c r="AY56" i="2"/>
  <c r="BC56" i="2"/>
  <c r="BL56" i="2" s="1"/>
  <c r="AZ56" i="2"/>
  <c r="AU191" i="2"/>
  <c r="AV191" i="2" s="1"/>
  <c r="BB191" i="2"/>
  <c r="BC191" i="2"/>
  <c r="AY191" i="2"/>
  <c r="BJ191" i="2" s="1"/>
  <c r="BD191" i="2"/>
  <c r="AZ191" i="2"/>
  <c r="AW191" i="2"/>
  <c r="BI191" i="2" s="1"/>
  <c r="BF191" i="2"/>
  <c r="AX191" i="2"/>
  <c r="BR191" i="2"/>
  <c r="BE191" i="2"/>
  <c r="BA191" i="2"/>
  <c r="AU135" i="2"/>
  <c r="AV135" i="2" s="1"/>
  <c r="AW135" i="2"/>
  <c r="BI135" i="2" s="1"/>
  <c r="BE135" i="2"/>
  <c r="BM135" i="2" s="1"/>
  <c r="AX135" i="2"/>
  <c r="BC135" i="2"/>
  <c r="BL135" i="2" s="1"/>
  <c r="BF135" i="2"/>
  <c r="BR135" i="2"/>
  <c r="AZ135" i="2"/>
  <c r="BA135" i="2"/>
  <c r="BB135" i="2"/>
  <c r="BD135" i="2"/>
  <c r="AY135" i="2"/>
  <c r="BJ135" i="2" s="1"/>
  <c r="AU218" i="2"/>
  <c r="AV218" i="2" s="1"/>
  <c r="AX218" i="2"/>
  <c r="BF218" i="2"/>
  <c r="BC218" i="2"/>
  <c r="BA218" i="2"/>
  <c r="BD218" i="2"/>
  <c r="AY218" i="2"/>
  <c r="BJ218" i="2" s="1"/>
  <c r="AZ218" i="2"/>
  <c r="BB218" i="2"/>
  <c r="BR218" i="2"/>
  <c r="AW218" i="2"/>
  <c r="BE218" i="2"/>
  <c r="BM218" i="2" s="1"/>
  <c r="AU210" i="2"/>
  <c r="AV210" i="2" s="1"/>
  <c r="BC210" i="2"/>
  <c r="AZ210" i="2"/>
  <c r="BD210" i="2"/>
  <c r="BA210" i="2"/>
  <c r="BB210" i="2"/>
  <c r="BR210" i="2"/>
  <c r="AW210" i="2"/>
  <c r="BI210" i="2" s="1"/>
  <c r="BE210" i="2"/>
  <c r="AX210" i="2"/>
  <c r="BF210" i="2"/>
  <c r="AY210" i="2"/>
  <c r="BJ210" i="2" s="1"/>
  <c r="AU202" i="2"/>
  <c r="AV202" i="2" s="1"/>
  <c r="BF202" i="2"/>
  <c r="BC202" i="2"/>
  <c r="AY202" i="2"/>
  <c r="BJ202" i="2" s="1"/>
  <c r="BD202" i="2"/>
  <c r="BA202" i="2"/>
  <c r="BK202" i="2" s="1"/>
  <c r="BR202" i="2"/>
  <c r="AW202" i="2"/>
  <c r="BI202" i="2" s="1"/>
  <c r="BE202" i="2"/>
  <c r="BM202" i="2" s="1"/>
  <c r="AX202" i="2"/>
  <c r="BB202" i="2"/>
  <c r="AZ202" i="2"/>
  <c r="AU194" i="2"/>
  <c r="AV194" i="2" s="1"/>
  <c r="BD194" i="2"/>
  <c r="AW194" i="2"/>
  <c r="BI194" i="2" s="1"/>
  <c r="BB194" i="2"/>
  <c r="BE194" i="2"/>
  <c r="BA194" i="2"/>
  <c r="AX194" i="2"/>
  <c r="BF194" i="2"/>
  <c r="AY194" i="2"/>
  <c r="BJ194" i="2" s="1"/>
  <c r="BC194" i="2"/>
  <c r="BL194" i="2" s="1"/>
  <c r="AZ194" i="2"/>
  <c r="BR194" i="2"/>
  <c r="AU186" i="2"/>
  <c r="AV186" i="2" s="1"/>
  <c r="BF186" i="2"/>
  <c r="AY186" i="2"/>
  <c r="BC186" i="2"/>
  <c r="BL186" i="2" s="1"/>
  <c r="BR186" i="2"/>
  <c r="BD186" i="2"/>
  <c r="BA186" i="2"/>
  <c r="BK186" i="2" s="1"/>
  <c r="AZ186" i="2"/>
  <c r="BB186" i="2"/>
  <c r="BE186" i="2"/>
  <c r="BM186" i="2" s="1"/>
  <c r="AW186" i="2"/>
  <c r="AX186" i="2"/>
  <c r="AU178" i="2"/>
  <c r="AV178" i="2" s="1"/>
  <c r="AW178" i="2"/>
  <c r="BI178" i="2" s="1"/>
  <c r="BE178" i="2"/>
  <c r="BM178" i="2" s="1"/>
  <c r="BA178" i="2"/>
  <c r="BK178" i="2" s="1"/>
  <c r="AX178" i="2"/>
  <c r="AY178" i="2"/>
  <c r="AZ178" i="2"/>
  <c r="BB178" i="2"/>
  <c r="BR178" i="2"/>
  <c r="BD178" i="2"/>
  <c r="BF178" i="2"/>
  <c r="BC178" i="2"/>
  <c r="BL178" i="2" s="1"/>
  <c r="AU170" i="2"/>
  <c r="AV170" i="2" s="1"/>
  <c r="BD170" i="2"/>
  <c r="BA170" i="2"/>
  <c r="BK170" i="2" s="1"/>
  <c r="AY170" i="2"/>
  <c r="AZ170" i="2"/>
  <c r="BB170" i="2"/>
  <c r="BC170" i="2"/>
  <c r="BL170" i="2" s="1"/>
  <c r="AW170" i="2"/>
  <c r="BE170" i="2"/>
  <c r="AX170" i="2"/>
  <c r="BF170" i="2"/>
  <c r="BR170" i="2"/>
  <c r="AU162" i="2"/>
  <c r="AV162" i="2" s="1"/>
  <c r="BF162" i="2"/>
  <c r="BE162" i="2"/>
  <c r="BM162" i="2" s="1"/>
  <c r="AX162" i="2"/>
  <c r="BA162" i="2"/>
  <c r="BK162" i="2" s="1"/>
  <c r="BC162" i="2"/>
  <c r="BL162" i="2" s="1"/>
  <c r="BB162" i="2"/>
  <c r="BD162" i="2"/>
  <c r="AW162" i="2"/>
  <c r="BI162" i="2" s="1"/>
  <c r="AY162" i="2"/>
  <c r="BJ162" i="2" s="1"/>
  <c r="BR162" i="2"/>
  <c r="AZ162" i="2"/>
  <c r="AU154" i="2"/>
  <c r="AV154" i="2" s="1"/>
  <c r="BD154" i="2"/>
  <c r="BA154" i="2"/>
  <c r="BC154" i="2"/>
  <c r="BL154" i="2" s="1"/>
  <c r="AW154" i="2"/>
  <c r="BI154" i="2" s="1"/>
  <c r="BB154" i="2"/>
  <c r="BE154" i="2"/>
  <c r="BM154" i="2" s="1"/>
  <c r="AX154" i="2"/>
  <c r="BF154" i="2"/>
  <c r="AY154" i="2"/>
  <c r="BJ154" i="2" s="1"/>
  <c r="AZ154" i="2"/>
  <c r="BR154" i="2"/>
  <c r="AU146" i="2"/>
  <c r="AV146" i="2" s="1"/>
  <c r="AX146" i="2"/>
  <c r="AY146" i="2"/>
  <c r="BJ146" i="2" s="1"/>
  <c r="BR146" i="2"/>
  <c r="BB146" i="2"/>
  <c r="BA146" i="2"/>
  <c r="BK146" i="2" s="1"/>
  <c r="BC146" i="2"/>
  <c r="BD146" i="2"/>
  <c r="AW146" i="2"/>
  <c r="BI146" i="2" s="1"/>
  <c r="BE146" i="2"/>
  <c r="BM146" i="2" s="1"/>
  <c r="AZ146" i="2"/>
  <c r="BF146" i="2"/>
  <c r="AU138" i="2"/>
  <c r="AV138" i="2" s="1"/>
  <c r="BC138" i="2"/>
  <c r="BA138" i="2"/>
  <c r="BE138" i="2"/>
  <c r="AX138" i="2"/>
  <c r="BB138" i="2"/>
  <c r="BD138" i="2"/>
  <c r="AW138" i="2"/>
  <c r="BF138" i="2"/>
  <c r="AY138" i="2"/>
  <c r="AZ138" i="2"/>
  <c r="BR138" i="2"/>
  <c r="AU130" i="2"/>
  <c r="AV130" i="2" s="1"/>
  <c r="AX130" i="2"/>
  <c r="BC130" i="2"/>
  <c r="BL130" i="2" s="1"/>
  <c r="BR130" i="2"/>
  <c r="BD130" i="2"/>
  <c r="BB130" i="2"/>
  <c r="AW130" i="2"/>
  <c r="BI130" i="2" s="1"/>
  <c r="BE130" i="2"/>
  <c r="BM130" i="2" s="1"/>
  <c r="BF130" i="2"/>
  <c r="AY130" i="2"/>
  <c r="BJ130" i="2" s="1"/>
  <c r="AZ130" i="2"/>
  <c r="BA130" i="2"/>
  <c r="AU122" i="2"/>
  <c r="AV122" i="2" s="1"/>
  <c r="BC122" i="2"/>
  <c r="BA122" i="2"/>
  <c r="BK122" i="2" s="1"/>
  <c r="AY122" i="2"/>
  <c r="BJ122" i="2" s="1"/>
  <c r="AZ122" i="2"/>
  <c r="BB122" i="2"/>
  <c r="BD122" i="2"/>
  <c r="AW122" i="2"/>
  <c r="BI122" i="2" s="1"/>
  <c r="BE122" i="2"/>
  <c r="BM122" i="2" s="1"/>
  <c r="AX122" i="2"/>
  <c r="BF122" i="2"/>
  <c r="BR122" i="2"/>
  <c r="AU114" i="2"/>
  <c r="AV114" i="2" s="1"/>
  <c r="AX114" i="2"/>
  <c r="BE114" i="2"/>
  <c r="BM114" i="2" s="1"/>
  <c r="BF114" i="2"/>
  <c r="BB114" i="2"/>
  <c r="AZ114" i="2"/>
  <c r="BC114" i="2"/>
  <c r="BL114" i="2" s="1"/>
  <c r="BD114" i="2"/>
  <c r="AW114" i="2"/>
  <c r="AY114" i="2"/>
  <c r="BJ114" i="2" s="1"/>
  <c r="BR114" i="2"/>
  <c r="BA114" i="2"/>
  <c r="BK114" i="2" s="1"/>
  <c r="AU106" i="2"/>
  <c r="AV106" i="2" s="1"/>
  <c r="BC106" i="2"/>
  <c r="BA106" i="2"/>
  <c r="BD106" i="2"/>
  <c r="AW106" i="2"/>
  <c r="BB106" i="2"/>
  <c r="BE106" i="2"/>
  <c r="AX106" i="2"/>
  <c r="BF106" i="2"/>
  <c r="AY106" i="2"/>
  <c r="BR106" i="2"/>
  <c r="AZ106" i="2"/>
  <c r="AU98" i="2"/>
  <c r="AV98" i="2" s="1"/>
  <c r="AX98" i="2"/>
  <c r="BR98" i="2"/>
  <c r="BB98" i="2"/>
  <c r="BC98" i="2"/>
  <c r="BL98" i="2" s="1"/>
  <c r="BD98" i="2"/>
  <c r="AW98" i="2"/>
  <c r="BI98" i="2" s="1"/>
  <c r="BE98" i="2"/>
  <c r="BF98" i="2"/>
  <c r="AZ98" i="2"/>
  <c r="BA98" i="2"/>
  <c r="BK98" i="2" s="1"/>
  <c r="AY98" i="2"/>
  <c r="BJ98" i="2" s="1"/>
  <c r="AU90" i="2"/>
  <c r="AV90" i="2" s="1"/>
  <c r="BC90" i="2"/>
  <c r="BL90" i="2" s="1"/>
  <c r="BA90" i="2"/>
  <c r="BK90" i="2" s="1"/>
  <c r="AX90" i="2"/>
  <c r="BF90" i="2"/>
  <c r="BB90" i="2"/>
  <c r="BD90" i="2"/>
  <c r="AW90" i="2"/>
  <c r="BI90" i="2" s="1"/>
  <c r="BE90" i="2"/>
  <c r="BM90" i="2" s="1"/>
  <c r="AY90" i="2"/>
  <c r="BJ90" i="2" s="1"/>
  <c r="AZ90" i="2"/>
  <c r="BR90" i="2"/>
  <c r="AU82" i="2"/>
  <c r="AV82" i="2" s="1"/>
  <c r="AW82" i="2"/>
  <c r="BI82" i="2" s="1"/>
  <c r="BB82" i="2"/>
  <c r="BC82" i="2"/>
  <c r="BL82" i="2" s="1"/>
  <c r="AZ82" i="2"/>
  <c r="BA82" i="2"/>
  <c r="BD82" i="2"/>
  <c r="BE82" i="2"/>
  <c r="BM82" i="2" s="1"/>
  <c r="AY82" i="2"/>
  <c r="BJ82" i="2" s="1"/>
  <c r="BF82" i="2"/>
  <c r="AX82" i="2"/>
  <c r="BR82" i="2"/>
  <c r="AU74" i="2"/>
  <c r="AV74" i="2" s="1"/>
  <c r="AY74" i="2"/>
  <c r="AZ74" i="2"/>
  <c r="AX74" i="2"/>
  <c r="BA74" i="2"/>
  <c r="BB74" i="2"/>
  <c r="BC74" i="2"/>
  <c r="BL74" i="2" s="1"/>
  <c r="BD74" i="2"/>
  <c r="AW74" i="2"/>
  <c r="BI74" i="2" s="1"/>
  <c r="BE74" i="2"/>
  <c r="BF74" i="2"/>
  <c r="BR74" i="2"/>
  <c r="AU66" i="2"/>
  <c r="AV66" i="2" s="1"/>
  <c r="BC66" i="2"/>
  <c r="BL66" i="2" s="1"/>
  <c r="BD66" i="2"/>
  <c r="BF66" i="2"/>
  <c r="AZ66" i="2"/>
  <c r="BR66" i="2"/>
  <c r="BA66" i="2"/>
  <c r="BK66" i="2" s="1"/>
  <c r="BB66" i="2"/>
  <c r="AW66" i="2"/>
  <c r="BI66" i="2" s="1"/>
  <c r="BE66" i="2"/>
  <c r="BM66" i="2" s="1"/>
  <c r="AY66" i="2"/>
  <c r="BJ66" i="2" s="1"/>
  <c r="AX66" i="2"/>
  <c r="AU58" i="2"/>
  <c r="AV58" i="2" s="1"/>
  <c r="AY58" i="2"/>
  <c r="BJ58" i="2" s="1"/>
  <c r="AZ58" i="2"/>
  <c r="BF58" i="2"/>
  <c r="AX58" i="2"/>
  <c r="BR58" i="2"/>
  <c r="BA58" i="2"/>
  <c r="BK58" i="2" s="1"/>
  <c r="BB58" i="2"/>
  <c r="BC58" i="2"/>
  <c r="BE58" i="2"/>
  <c r="BD58" i="2"/>
  <c r="AW58" i="2"/>
  <c r="BI58" i="2" s="1"/>
  <c r="AU50" i="2"/>
  <c r="AV50" i="2" s="1"/>
  <c r="BC50" i="2"/>
  <c r="BL50" i="2" s="1"/>
  <c r="BD50" i="2"/>
  <c r="AY50" i="2"/>
  <c r="BJ50" i="2" s="1"/>
  <c r="AX50" i="2"/>
  <c r="BF50" i="2"/>
  <c r="AZ50" i="2"/>
  <c r="BR50" i="2"/>
  <c r="BA50" i="2"/>
  <c r="BK50" i="2" s="1"/>
  <c r="BB50" i="2"/>
  <c r="AW50" i="2"/>
  <c r="BI50" i="2" s="1"/>
  <c r="BE50" i="2"/>
  <c r="AU42" i="2"/>
  <c r="AV42" i="2" s="1"/>
  <c r="AY42" i="2"/>
  <c r="AZ42" i="2"/>
  <c r="AX42" i="2"/>
  <c r="AW42" i="2"/>
  <c r="BI42" i="2" s="1"/>
  <c r="BE42" i="2"/>
  <c r="BM42" i="2" s="1"/>
  <c r="BF42" i="2"/>
  <c r="BR42" i="2"/>
  <c r="BA42" i="2"/>
  <c r="BB42" i="2"/>
  <c r="BD42" i="2"/>
  <c r="BC42" i="2"/>
  <c r="AU34" i="2"/>
  <c r="AV34" i="2" s="1"/>
  <c r="BC34" i="2"/>
  <c r="BL34" i="2" s="1"/>
  <c r="BD34" i="2"/>
  <c r="AW34" i="2"/>
  <c r="BI34" i="2" s="1"/>
  <c r="BE34" i="2"/>
  <c r="BM34" i="2" s="1"/>
  <c r="AY34" i="2"/>
  <c r="BJ34" i="2" s="1"/>
  <c r="AX34" i="2"/>
  <c r="BF34" i="2"/>
  <c r="BA34" i="2"/>
  <c r="BK34" i="2" s="1"/>
  <c r="BB34" i="2"/>
  <c r="BR34" i="2"/>
  <c r="AZ34" i="2"/>
  <c r="AV26" i="2"/>
  <c r="AY26" i="2"/>
  <c r="AZ26" i="2"/>
  <c r="BF26" i="2"/>
  <c r="BC26" i="2"/>
  <c r="BL26" i="2" s="1"/>
  <c r="BD26" i="2"/>
  <c r="AW26" i="2"/>
  <c r="BI26" i="2" s="1"/>
  <c r="BE26" i="2"/>
  <c r="AX26" i="2"/>
  <c r="BA26" i="2"/>
  <c r="BK26" i="2" s="1"/>
  <c r="BB26" i="2"/>
  <c r="BR26" i="2"/>
  <c r="AU176" i="2"/>
  <c r="AV176" i="2" s="1"/>
  <c r="AY176" i="2"/>
  <c r="BJ176" i="2" s="1"/>
  <c r="BD176" i="2"/>
  <c r="AW176" i="2"/>
  <c r="BI176" i="2" s="1"/>
  <c r="AX176" i="2"/>
  <c r="AZ176" i="2"/>
  <c r="BE176" i="2"/>
  <c r="BM176" i="2" s="1"/>
  <c r="BB176" i="2"/>
  <c r="BF176" i="2"/>
  <c r="BA176" i="2"/>
  <c r="BC176" i="2"/>
  <c r="BL176" i="2" s="1"/>
  <c r="BR176" i="2"/>
  <c r="AU120" i="2"/>
  <c r="AV120" i="2" s="1"/>
  <c r="BF120" i="2"/>
  <c r="BD120" i="2"/>
  <c r="AY120" i="2"/>
  <c r="BE120" i="2"/>
  <c r="BM120" i="2" s="1"/>
  <c r="AZ120" i="2"/>
  <c r="BR120" i="2"/>
  <c r="BA120" i="2"/>
  <c r="BK120" i="2" s="1"/>
  <c r="BB120" i="2"/>
  <c r="AW120" i="2"/>
  <c r="BI120" i="2" s="1"/>
  <c r="BC120" i="2"/>
  <c r="BL120" i="2" s="1"/>
  <c r="AX120" i="2"/>
  <c r="AU64" i="2"/>
  <c r="AV64" i="2" s="1"/>
  <c r="AY64" i="2"/>
  <c r="AZ64" i="2"/>
  <c r="BA64" i="2"/>
  <c r="BD64" i="2"/>
  <c r="BC64" i="2"/>
  <c r="BL64" i="2" s="1"/>
  <c r="AX64" i="2"/>
  <c r="BB64" i="2"/>
  <c r="BF64" i="2"/>
  <c r="BR64" i="2"/>
  <c r="AW64" i="2"/>
  <c r="BI64" i="2" s="1"/>
  <c r="BE64" i="2"/>
  <c r="BM64" i="2" s="1"/>
  <c r="AU199" i="2"/>
  <c r="AV199" i="2" s="1"/>
  <c r="BF199" i="2"/>
  <c r="BR199" i="2"/>
  <c r="AY199" i="2"/>
  <c r="BJ199" i="2" s="1"/>
  <c r="BA199" i="2"/>
  <c r="BK199" i="2" s="1"/>
  <c r="AZ199" i="2"/>
  <c r="BE199" i="2"/>
  <c r="BD199" i="2"/>
  <c r="BB199" i="2"/>
  <c r="AW199" i="2"/>
  <c r="BI199" i="2" s="1"/>
  <c r="AX199" i="2"/>
  <c r="BC199" i="2"/>
  <c r="BL199" i="2" s="1"/>
  <c r="AU143" i="2"/>
  <c r="AV143" i="2" s="1"/>
  <c r="BA143" i="2"/>
  <c r="BK143" i="2" s="1"/>
  <c r="AY143" i="2"/>
  <c r="BJ143" i="2" s="1"/>
  <c r="BB143" i="2"/>
  <c r="BR143" i="2"/>
  <c r="BC143" i="2"/>
  <c r="BL143" i="2" s="1"/>
  <c r="BF143" i="2"/>
  <c r="AW143" i="2"/>
  <c r="BI143" i="2" s="1"/>
  <c r="BE143" i="2"/>
  <c r="BM143" i="2" s="1"/>
  <c r="AX143" i="2"/>
  <c r="AZ143" i="2"/>
  <c r="BD143" i="2"/>
  <c r="AU217" i="2"/>
  <c r="AV217" i="2" s="1"/>
  <c r="BF217" i="2"/>
  <c r="AY217" i="2"/>
  <c r="AW217" i="2"/>
  <c r="BC217" i="2"/>
  <c r="BL217" i="2" s="1"/>
  <c r="BE217" i="2"/>
  <c r="BM217" i="2" s="1"/>
  <c r="AZ217" i="2"/>
  <c r="BA217" i="2"/>
  <c r="BR217" i="2"/>
  <c r="AX217" i="2"/>
  <c r="BB217" i="2"/>
  <c r="BD217" i="2"/>
  <c r="AU209" i="2"/>
  <c r="AV209" i="2" s="1"/>
  <c r="BC209" i="2"/>
  <c r="BL209" i="2" s="1"/>
  <c r="BB209" i="2"/>
  <c r="AX209" i="2"/>
  <c r="BD209" i="2"/>
  <c r="AW209" i="2"/>
  <c r="BI209" i="2" s="1"/>
  <c r="BA209" i="2"/>
  <c r="BK209" i="2" s="1"/>
  <c r="BE209" i="2"/>
  <c r="BM209" i="2" s="1"/>
  <c r="BR209" i="2"/>
  <c r="BF209" i="2"/>
  <c r="AZ209" i="2"/>
  <c r="AY209" i="2"/>
  <c r="BJ209" i="2" s="1"/>
  <c r="AU201" i="2"/>
  <c r="AV201" i="2" s="1"/>
  <c r="AZ201" i="2"/>
  <c r="AW201" i="2"/>
  <c r="BA201" i="2"/>
  <c r="BK201" i="2" s="1"/>
  <c r="BR201" i="2"/>
  <c r="BC201" i="2"/>
  <c r="AY201" i="2"/>
  <c r="BB201" i="2"/>
  <c r="BD201" i="2"/>
  <c r="BE201" i="2"/>
  <c r="BF201" i="2"/>
  <c r="AX201" i="2"/>
  <c r="AU193" i="2"/>
  <c r="AV193" i="2" s="1"/>
  <c r="BE193" i="2"/>
  <c r="BM193" i="2" s="1"/>
  <c r="AX193" i="2"/>
  <c r="BC193" i="2"/>
  <c r="BL193" i="2" s="1"/>
  <c r="AY193" i="2"/>
  <c r="BD193" i="2"/>
  <c r="BA193" i="2"/>
  <c r="BK193" i="2" s="1"/>
  <c r="BR193" i="2"/>
  <c r="AW193" i="2"/>
  <c r="BI193" i="2" s="1"/>
  <c r="BF193" i="2"/>
  <c r="BB193" i="2"/>
  <c r="AZ193" i="2"/>
  <c r="AU185" i="2"/>
  <c r="AV185" i="2" s="1"/>
  <c r="BE185" i="2"/>
  <c r="BR185" i="2"/>
  <c r="AX185" i="2"/>
  <c r="BD185" i="2"/>
  <c r="BF185" i="2"/>
  <c r="AY185" i="2"/>
  <c r="AZ185" i="2"/>
  <c r="AW185" i="2"/>
  <c r="BI185" i="2" s="1"/>
  <c r="BA185" i="2"/>
  <c r="BK185" i="2" s="1"/>
  <c r="BB185" i="2"/>
  <c r="BC185" i="2"/>
  <c r="BL185" i="2" s="1"/>
  <c r="AU177" i="2"/>
  <c r="AV177" i="2" s="1"/>
  <c r="BB177" i="2"/>
  <c r="AW177" i="2"/>
  <c r="BR177" i="2"/>
  <c r="BC177" i="2"/>
  <c r="BE177" i="2"/>
  <c r="BD177" i="2"/>
  <c r="AX177" i="2"/>
  <c r="BF177" i="2"/>
  <c r="AY177" i="2"/>
  <c r="AZ177" i="2"/>
  <c r="BA177" i="2"/>
  <c r="BK177" i="2" s="1"/>
  <c r="AU169" i="2"/>
  <c r="AV169" i="2" s="1"/>
  <c r="BF169" i="2"/>
  <c r="AY169" i="2"/>
  <c r="BJ169" i="2" s="1"/>
  <c r="BB169" i="2"/>
  <c r="BC169" i="2"/>
  <c r="BR169" i="2"/>
  <c r="AW169" i="2"/>
  <c r="BI169" i="2" s="1"/>
  <c r="BD169" i="2"/>
  <c r="BE169" i="2"/>
  <c r="BM169" i="2" s="1"/>
  <c r="AX169" i="2"/>
  <c r="BA169" i="2"/>
  <c r="BK169" i="2" s="1"/>
  <c r="AZ169" i="2"/>
  <c r="AU161" i="2"/>
  <c r="AV161" i="2" s="1"/>
  <c r="BB161" i="2"/>
  <c r="AW161" i="2"/>
  <c r="BI161" i="2" s="1"/>
  <c r="BR161" i="2"/>
  <c r="AZ161" i="2"/>
  <c r="BA161" i="2"/>
  <c r="BK161" i="2" s="1"/>
  <c r="BC161" i="2"/>
  <c r="BL161" i="2" s="1"/>
  <c r="BE161" i="2"/>
  <c r="BM161" i="2" s="1"/>
  <c r="BD161" i="2"/>
  <c r="BF161" i="2"/>
  <c r="AY161" i="2"/>
  <c r="AX161" i="2"/>
  <c r="AU153" i="2"/>
  <c r="AV153" i="2" s="1"/>
  <c r="BF153" i="2"/>
  <c r="AY153" i="2"/>
  <c r="AZ153" i="2"/>
  <c r="BA153" i="2"/>
  <c r="BK153" i="2" s="1"/>
  <c r="BB153" i="2"/>
  <c r="BC153" i="2"/>
  <c r="BL153" i="2" s="1"/>
  <c r="BR153" i="2"/>
  <c r="AW153" i="2"/>
  <c r="BE153" i="2"/>
  <c r="BM153" i="2" s="1"/>
  <c r="AX153" i="2"/>
  <c r="BD153" i="2"/>
  <c r="AU145" i="2"/>
  <c r="AV145" i="2" s="1"/>
  <c r="BD145" i="2"/>
  <c r="BB145" i="2"/>
  <c r="AX145" i="2"/>
  <c r="BF145" i="2"/>
  <c r="AY145" i="2"/>
  <c r="BJ145" i="2" s="1"/>
  <c r="AZ145" i="2"/>
  <c r="BA145" i="2"/>
  <c r="BC145" i="2"/>
  <c r="BL145" i="2" s="1"/>
  <c r="BR145" i="2"/>
  <c r="AW145" i="2"/>
  <c r="BI145" i="2" s="1"/>
  <c r="BE145" i="2"/>
  <c r="BM145" i="2" s="1"/>
  <c r="AU137" i="2"/>
  <c r="AV137" i="2" s="1"/>
  <c r="BF137" i="2"/>
  <c r="BD137" i="2"/>
  <c r="BC137" i="2"/>
  <c r="AW137" i="2"/>
  <c r="BR137" i="2"/>
  <c r="BE137" i="2"/>
  <c r="BM137" i="2" s="1"/>
  <c r="AX137" i="2"/>
  <c r="AY137" i="2"/>
  <c r="AZ137" i="2"/>
  <c r="BA137" i="2"/>
  <c r="BB137" i="2"/>
  <c r="AU129" i="2"/>
  <c r="AV129" i="2" s="1"/>
  <c r="BD129" i="2"/>
  <c r="BB129" i="2"/>
  <c r="AZ129" i="2"/>
  <c r="BA129" i="2"/>
  <c r="BK129" i="2" s="1"/>
  <c r="BC129" i="2"/>
  <c r="AW129" i="2"/>
  <c r="BI129" i="2" s="1"/>
  <c r="BR129" i="2"/>
  <c r="BE129" i="2"/>
  <c r="AY129" i="2"/>
  <c r="BJ129" i="2" s="1"/>
  <c r="AX129" i="2"/>
  <c r="BF129" i="2"/>
  <c r="AU121" i="2"/>
  <c r="AV121" i="2" s="1"/>
  <c r="BF121" i="2"/>
  <c r="AX121" i="2"/>
  <c r="AY121" i="2"/>
  <c r="BJ121" i="2" s="1"/>
  <c r="AZ121" i="2"/>
  <c r="BA121" i="2"/>
  <c r="BK121" i="2" s="1"/>
  <c r="BB121" i="2"/>
  <c r="BD121" i="2"/>
  <c r="AW121" i="2"/>
  <c r="BI121" i="2" s="1"/>
  <c r="BE121" i="2"/>
  <c r="BM121" i="2" s="1"/>
  <c r="BC121" i="2"/>
  <c r="BL121" i="2" s="1"/>
  <c r="BR121" i="2"/>
  <c r="AU113" i="2"/>
  <c r="AV113" i="2" s="1"/>
  <c r="BD113" i="2"/>
  <c r="BB113" i="2"/>
  <c r="AW113" i="2"/>
  <c r="BI113" i="2" s="1"/>
  <c r="BR113" i="2"/>
  <c r="BE113" i="2"/>
  <c r="BM113" i="2" s="1"/>
  <c r="AX113" i="2"/>
  <c r="BF113" i="2"/>
  <c r="AY113" i="2"/>
  <c r="BA113" i="2"/>
  <c r="BK113" i="2" s="1"/>
  <c r="BC113" i="2"/>
  <c r="BL113" i="2" s="1"/>
  <c r="AZ113" i="2"/>
  <c r="AU105" i="2"/>
  <c r="AV105" i="2" s="1"/>
  <c r="BF105" i="2"/>
  <c r="BA105" i="2"/>
  <c r="BB105" i="2"/>
  <c r="BD105" i="2"/>
  <c r="BC105" i="2"/>
  <c r="AW105" i="2"/>
  <c r="BI105" i="2" s="1"/>
  <c r="BR105" i="2"/>
  <c r="BE105" i="2"/>
  <c r="AX105" i="2"/>
  <c r="AY105" i="2"/>
  <c r="AZ105" i="2"/>
  <c r="AU97" i="2"/>
  <c r="AV97" i="2" s="1"/>
  <c r="BD97" i="2"/>
  <c r="BB97" i="2"/>
  <c r="BF97" i="2"/>
  <c r="AY97" i="2"/>
  <c r="BJ97" i="2" s="1"/>
  <c r="AZ97" i="2"/>
  <c r="BA97" i="2"/>
  <c r="BK97" i="2" s="1"/>
  <c r="BC97" i="2"/>
  <c r="BL97" i="2" s="1"/>
  <c r="BR97" i="2"/>
  <c r="BE97" i="2"/>
  <c r="BM97" i="2" s="1"/>
  <c r="AW97" i="2"/>
  <c r="AX97" i="2"/>
  <c r="AU89" i="2"/>
  <c r="AV89" i="2" s="1"/>
  <c r="BF89" i="2"/>
  <c r="AW89" i="2"/>
  <c r="BI89" i="2" s="1"/>
  <c r="BR89" i="2"/>
  <c r="BE89" i="2"/>
  <c r="BM89" i="2" s="1"/>
  <c r="AX89" i="2"/>
  <c r="AY89" i="2"/>
  <c r="BJ89" i="2" s="1"/>
  <c r="AZ89" i="2"/>
  <c r="BD89" i="2"/>
  <c r="BA89" i="2"/>
  <c r="BK89" i="2" s="1"/>
  <c r="BB89" i="2"/>
  <c r="BC89" i="2"/>
  <c r="BL89" i="2" s="1"/>
  <c r="AU81" i="2"/>
  <c r="AV81" i="2" s="1"/>
  <c r="BB81" i="2"/>
  <c r="BA81" i="2"/>
  <c r="AY81" i="2"/>
  <c r="BJ81" i="2" s="1"/>
  <c r="AZ81" i="2"/>
  <c r="BC81" i="2"/>
  <c r="BL81" i="2" s="1"/>
  <c r="BR81" i="2"/>
  <c r="BD81" i="2"/>
  <c r="AW81" i="2"/>
  <c r="BI81" i="2" s="1"/>
  <c r="BF81" i="2"/>
  <c r="BE81" i="2"/>
  <c r="AX81" i="2"/>
  <c r="AU73" i="2"/>
  <c r="AV73" i="2" s="1"/>
  <c r="BE73" i="2"/>
  <c r="AX73" i="2"/>
  <c r="BF73" i="2"/>
  <c r="AY73" i="2"/>
  <c r="BA73" i="2"/>
  <c r="BB73" i="2"/>
  <c r="AZ73" i="2"/>
  <c r="BC73" i="2"/>
  <c r="BD73" i="2"/>
  <c r="AW73" i="2"/>
  <c r="BR73" i="2"/>
  <c r="AU65" i="2"/>
  <c r="AV65" i="2" s="1"/>
  <c r="BB65" i="2"/>
  <c r="BA65" i="2"/>
  <c r="BK65" i="2" s="1"/>
  <c r="BD65" i="2"/>
  <c r="AW65" i="2"/>
  <c r="BI65" i="2" s="1"/>
  <c r="BE65" i="2"/>
  <c r="AX65" i="2"/>
  <c r="BF65" i="2"/>
  <c r="AZ65" i="2"/>
  <c r="BR65" i="2"/>
  <c r="BC65" i="2"/>
  <c r="BL65" i="2" s="1"/>
  <c r="AY65" i="2"/>
  <c r="BJ65" i="2" s="1"/>
  <c r="AU57" i="2"/>
  <c r="AV57" i="2" s="1"/>
  <c r="BE57" i="2"/>
  <c r="BM57" i="2" s="1"/>
  <c r="BA57" i="2"/>
  <c r="BK57" i="2" s="1"/>
  <c r="BB57" i="2"/>
  <c r="AZ57" i="2"/>
  <c r="BC57" i="2"/>
  <c r="BL57" i="2" s="1"/>
  <c r="BR57" i="2"/>
  <c r="BD57" i="2"/>
  <c r="AW57" i="2"/>
  <c r="BI57" i="2" s="1"/>
  <c r="AX57" i="2"/>
  <c r="BF57" i="2"/>
  <c r="AY57" i="2"/>
  <c r="BJ57" i="2" s="1"/>
  <c r="AU49" i="2"/>
  <c r="AV49" i="2" s="1"/>
  <c r="BB49" i="2"/>
  <c r="BA49" i="2"/>
  <c r="BK49" i="2" s="1"/>
  <c r="AX49" i="2"/>
  <c r="BF49" i="2"/>
  <c r="AY49" i="2"/>
  <c r="BC49" i="2"/>
  <c r="BL49" i="2" s="1"/>
  <c r="BR49" i="2"/>
  <c r="BE49" i="2"/>
  <c r="AZ49" i="2"/>
  <c r="BD49" i="2"/>
  <c r="AW49" i="2"/>
  <c r="BI49" i="2" s="1"/>
  <c r="AU41" i="2"/>
  <c r="AV41" i="2" s="1"/>
  <c r="BD41" i="2"/>
  <c r="BR41" i="2"/>
  <c r="AW41" i="2"/>
  <c r="BE41" i="2"/>
  <c r="BF41" i="2"/>
  <c r="AZ41" i="2"/>
  <c r="BB41" i="2"/>
  <c r="BC41" i="2"/>
  <c r="AY41" i="2"/>
  <c r="AX41" i="2"/>
  <c r="BA41" i="2"/>
  <c r="AU33" i="2"/>
  <c r="AV33" i="2" s="1"/>
  <c r="BF33" i="2"/>
  <c r="AY33" i="2"/>
  <c r="BB33" i="2"/>
  <c r="BA33" i="2"/>
  <c r="BD33" i="2"/>
  <c r="BR33" i="2"/>
  <c r="BC33" i="2"/>
  <c r="BL33" i="2" s="1"/>
  <c r="AW33" i="2"/>
  <c r="BI33" i="2" s="1"/>
  <c r="BE33" i="2"/>
  <c r="BM33" i="2" s="1"/>
  <c r="AX33" i="2"/>
  <c r="AZ33" i="2"/>
  <c r="AU25" i="2"/>
  <c r="AV25" i="2" s="1"/>
  <c r="BD25" i="2"/>
  <c r="BR25" i="2"/>
  <c r="AW25" i="2"/>
  <c r="BI25" i="2" s="1"/>
  <c r="BE25" i="2"/>
  <c r="BF25" i="2"/>
  <c r="BC25" i="2"/>
  <c r="BL25" i="2" s="1"/>
  <c r="AX25" i="2"/>
  <c r="AY25" i="2"/>
  <c r="BJ25" i="2" s="1"/>
  <c r="BA25" i="2"/>
  <c r="BK25" i="2" s="1"/>
  <c r="AZ25" i="2"/>
  <c r="BB25" i="2"/>
  <c r="BM134" i="2"/>
  <c r="BI197" i="2"/>
  <c r="BM108" i="2"/>
  <c r="BL152" i="2"/>
  <c r="BI88" i="2"/>
  <c r="BL94" i="2"/>
  <c r="BI181" i="2"/>
  <c r="BM172" i="2"/>
  <c r="BK115" i="2"/>
  <c r="BI63" i="2"/>
  <c r="BJ215" i="2"/>
  <c r="BL214" i="2"/>
  <c r="BL138" i="2"/>
  <c r="BJ204" i="2"/>
  <c r="BK217" i="2"/>
  <c r="BJ153" i="2"/>
  <c r="BM216" i="2"/>
  <c r="BI216" i="2"/>
  <c r="BJ208" i="2"/>
  <c r="BK208" i="2"/>
  <c r="BI208" i="2"/>
  <c r="BL208" i="2"/>
  <c r="BJ200" i="2"/>
  <c r="BL200" i="2"/>
  <c r="BI200" i="2"/>
  <c r="BJ192" i="2"/>
  <c r="BK176" i="2"/>
  <c r="BI168" i="2"/>
  <c r="BL160" i="2"/>
  <c r="BI160" i="2"/>
  <c r="BJ160" i="2"/>
  <c r="BK136" i="2"/>
  <c r="BL136" i="2"/>
  <c r="BM128" i="2"/>
  <c r="BK128" i="2"/>
  <c r="BI128" i="2"/>
  <c r="BL112" i="2"/>
  <c r="BM104" i="2"/>
  <c r="BJ104" i="2"/>
  <c r="BM96" i="2"/>
  <c r="BI96" i="2"/>
  <c r="BK96" i="2"/>
  <c r="BJ80" i="2"/>
  <c r="BI72" i="2"/>
  <c r="BM72" i="2"/>
  <c r="BK72" i="2"/>
  <c r="BJ72" i="2"/>
  <c r="BK64" i="2"/>
  <c r="BJ56" i="2"/>
  <c r="BI48" i="2"/>
  <c r="BM48" i="2"/>
  <c r="BK48" i="2"/>
  <c r="BI32" i="2"/>
  <c r="BM32" i="2"/>
  <c r="BK189" i="2"/>
  <c r="BK145" i="2"/>
  <c r="BM215" i="2"/>
  <c r="BK215" i="2"/>
  <c r="BL207" i="2"/>
  <c r="BI207" i="2"/>
  <c r="BJ207" i="2"/>
  <c r="BM199" i="2"/>
  <c r="BM191" i="2"/>
  <c r="BL191" i="2"/>
  <c r="BK191" i="2"/>
  <c r="BK183" i="2"/>
  <c r="BL175" i="2"/>
  <c r="BM167" i="2"/>
  <c r="BI159" i="2"/>
  <c r="BJ159" i="2"/>
  <c r="BK159" i="2"/>
  <c r="BM151" i="2"/>
  <c r="BL151" i="2"/>
  <c r="BJ151" i="2"/>
  <c r="BK135" i="2"/>
  <c r="BI127" i="2"/>
  <c r="BK111" i="2"/>
  <c r="BI103" i="2"/>
  <c r="BK103" i="2"/>
  <c r="BL103" i="2"/>
  <c r="BJ95" i="2"/>
  <c r="BM87" i="2"/>
  <c r="BI87" i="2"/>
  <c r="BM79" i="2"/>
  <c r="BL79" i="2"/>
  <c r="BJ71" i="2"/>
  <c r="BK63" i="2"/>
  <c r="BK55" i="2"/>
  <c r="BK47" i="2"/>
  <c r="BI31" i="2"/>
  <c r="BL188" i="2"/>
  <c r="BJ193" i="2"/>
  <c r="BJ161" i="2"/>
  <c r="BM129" i="2"/>
  <c r="BL129" i="2"/>
  <c r="BK206" i="2"/>
  <c r="BI206" i="2"/>
  <c r="BM198" i="2"/>
  <c r="BK198" i="2"/>
  <c r="BL198" i="2"/>
  <c r="BM182" i="2"/>
  <c r="BJ174" i="2"/>
  <c r="BL166" i="2"/>
  <c r="BM158" i="2"/>
  <c r="BL150" i="2"/>
  <c r="BI142" i="2"/>
  <c r="BK142" i="2"/>
  <c r="BM126" i="2"/>
  <c r="BI126" i="2"/>
  <c r="BJ118" i="2"/>
  <c r="BK118" i="2"/>
  <c r="BL118" i="2"/>
  <c r="BL110" i="2"/>
  <c r="BK102" i="2"/>
  <c r="BL102" i="2"/>
  <c r="BM86" i="2"/>
  <c r="BK86" i="2"/>
  <c r="BI86" i="2"/>
  <c r="BK78" i="2"/>
  <c r="BL78" i="2"/>
  <c r="BM70" i="2"/>
  <c r="BJ70" i="2"/>
  <c r="BK62" i="2"/>
  <c r="BL62" i="2"/>
  <c r="BM54" i="2"/>
  <c r="BJ54" i="2"/>
  <c r="BK54" i="2"/>
  <c r="BJ46" i="2"/>
  <c r="BK46" i="2"/>
  <c r="BK38" i="2"/>
  <c r="BJ30" i="2"/>
  <c r="BL141" i="2"/>
  <c r="BI141" i="2"/>
  <c r="BJ141" i="2"/>
  <c r="BK141" i="2"/>
  <c r="BL133" i="2"/>
  <c r="BM125" i="2"/>
  <c r="BI125" i="2"/>
  <c r="BL117" i="2"/>
  <c r="BM109" i="2"/>
  <c r="BM101" i="2"/>
  <c r="BI101" i="2"/>
  <c r="BM93" i="2"/>
  <c r="BM85" i="2"/>
  <c r="BK85" i="2"/>
  <c r="BL85" i="2"/>
  <c r="BM77" i="2"/>
  <c r="BM61" i="2"/>
  <c r="BJ61" i="2"/>
  <c r="BK61" i="2"/>
  <c r="BI61" i="2"/>
  <c r="BK53" i="2"/>
  <c r="BM29" i="2"/>
  <c r="BJ29" i="2"/>
  <c r="BK29" i="2"/>
  <c r="BL29" i="2"/>
  <c r="BI157" i="2"/>
  <c r="BK157" i="2"/>
  <c r="BI180" i="2"/>
  <c r="BK180" i="2"/>
  <c r="BL180" i="2"/>
  <c r="BJ156" i="2"/>
  <c r="BL156" i="2"/>
  <c r="BJ148" i="2"/>
  <c r="BK148" i="2"/>
  <c r="BL148" i="2"/>
  <c r="BI140" i="2"/>
  <c r="BK140" i="2"/>
  <c r="BL140" i="2"/>
  <c r="BL132" i="2"/>
  <c r="BL124" i="2"/>
  <c r="BK116" i="2"/>
  <c r="BL100" i="2"/>
  <c r="BK92" i="2"/>
  <c r="BI92" i="2"/>
  <c r="BK84" i="2"/>
  <c r="BL84" i="2"/>
  <c r="BI84" i="2"/>
  <c r="BI76" i="2"/>
  <c r="BK68" i="2"/>
  <c r="BL68" i="2"/>
  <c r="BK60" i="2"/>
  <c r="BK52" i="2"/>
  <c r="BL52" i="2"/>
  <c r="BM44" i="2"/>
  <c r="BK28" i="2"/>
  <c r="BI28" i="2"/>
  <c r="BL28" i="2"/>
  <c r="BL181" i="2"/>
  <c r="BI196" i="2"/>
  <c r="BJ196" i="2"/>
  <c r="BK196" i="2"/>
  <c r="BM187" i="2"/>
  <c r="BL187" i="2"/>
  <c r="BM171" i="2"/>
  <c r="BK139" i="2"/>
  <c r="BK131" i="2"/>
  <c r="BM123" i="2"/>
  <c r="BJ123" i="2"/>
  <c r="BK123" i="2"/>
  <c r="BL123" i="2"/>
  <c r="BL107" i="2"/>
  <c r="BI107" i="2"/>
  <c r="BJ107" i="2"/>
  <c r="BK99" i="2"/>
  <c r="BM99" i="2"/>
  <c r="BJ99" i="2"/>
  <c r="BK91" i="2"/>
  <c r="BM91" i="2"/>
  <c r="BL75" i="2"/>
  <c r="BM75" i="2"/>
  <c r="BK67" i="2"/>
  <c r="BI67" i="2"/>
  <c r="BI59" i="2"/>
  <c r="BK35" i="2"/>
  <c r="BM27" i="2"/>
  <c r="BI213" i="2"/>
  <c r="BJ213" i="2"/>
  <c r="BL149" i="2"/>
  <c r="BM195" i="2"/>
  <c r="BI179" i="2"/>
  <c r="BK163" i="2"/>
  <c r="BI218" i="2"/>
  <c r="BL218" i="2"/>
  <c r="BK218" i="2"/>
  <c r="BM210" i="2"/>
  <c r="BK210" i="2"/>
  <c r="BL210" i="2"/>
  <c r="BL202" i="2"/>
  <c r="BM194" i="2"/>
  <c r="BK194" i="2"/>
  <c r="BJ186" i="2"/>
  <c r="BI186" i="2"/>
  <c r="BJ178" i="2"/>
  <c r="BK154" i="2"/>
  <c r="BL146" i="2"/>
  <c r="BK138" i="2"/>
  <c r="BK130" i="2"/>
  <c r="BL122" i="2"/>
  <c r="BI114" i="2"/>
  <c r="BI106" i="2"/>
  <c r="BM98" i="2"/>
  <c r="BK82" i="2"/>
  <c r="BL58" i="2"/>
  <c r="BM58" i="2"/>
  <c r="BM50" i="2"/>
  <c r="BM26" i="2"/>
  <c r="BJ26" i="2"/>
  <c r="BK173" i="2"/>
  <c r="BL169" i="2"/>
  <c r="BI137" i="2"/>
  <c r="BL105" i="2"/>
  <c r="BJ105" i="2"/>
  <c r="BK105" i="2"/>
  <c r="BM105" i="2"/>
  <c r="BI97" i="2"/>
  <c r="BM81" i="2"/>
  <c r="BK81" i="2"/>
  <c r="BM65" i="2"/>
  <c r="BJ49" i="2"/>
  <c r="BM49" i="2"/>
  <c r="BJ33" i="2"/>
  <c r="BK33" i="2"/>
  <c r="BM25" i="2"/>
  <c r="BG24" i="2"/>
  <c r="BG22" i="2"/>
  <c r="AL19" i="2"/>
  <c r="AK19" i="2"/>
  <c r="AJ19" i="2"/>
  <c r="AI19" i="2"/>
  <c r="AH19" i="2"/>
  <c r="AG19" i="2"/>
  <c r="BK41" i="2" l="1"/>
  <c r="BM73" i="2"/>
  <c r="BJ137" i="2"/>
  <c r="BI170" i="2"/>
  <c r="BM147" i="2"/>
  <c r="BK179" i="2"/>
  <c r="BI211" i="2"/>
  <c r="BJ181" i="2"/>
  <c r="BH181" i="2" s="1"/>
  <c r="BI36" i="2"/>
  <c r="BK164" i="2"/>
  <c r="BJ77" i="2"/>
  <c r="BI109" i="2"/>
  <c r="BJ109" i="2"/>
  <c r="BJ134" i="2"/>
  <c r="BI150" i="2"/>
  <c r="BI190" i="2"/>
  <c r="BI39" i="2"/>
  <c r="BI167" i="2"/>
  <c r="BK80" i="2"/>
  <c r="BJ144" i="2"/>
  <c r="BK184" i="2"/>
  <c r="BK204" i="2"/>
  <c r="BM204" i="2"/>
  <c r="BJ73" i="2"/>
  <c r="BJ147" i="2"/>
  <c r="BG211" i="2"/>
  <c r="BJ201" i="2"/>
  <c r="BL42" i="2"/>
  <c r="BL106" i="2"/>
  <c r="BJ138" i="2"/>
  <c r="BK147" i="2"/>
  <c r="BM211" i="2"/>
  <c r="BI51" i="2"/>
  <c r="BI83" i="2"/>
  <c r="BK36" i="2"/>
  <c r="BM60" i="2"/>
  <c r="BJ60" i="2"/>
  <c r="BM76" i="2"/>
  <c r="BL108" i="2"/>
  <c r="BJ172" i="2"/>
  <c r="BI45" i="2"/>
  <c r="BK205" i="2"/>
  <c r="BM205" i="2"/>
  <c r="BM30" i="2"/>
  <c r="BJ94" i="2"/>
  <c r="BI134" i="2"/>
  <c r="BM150" i="2"/>
  <c r="BM214" i="2"/>
  <c r="BK39" i="2"/>
  <c r="BJ167" i="2"/>
  <c r="BK175" i="2"/>
  <c r="BM175" i="2"/>
  <c r="BL177" i="2"/>
  <c r="BM177" i="2"/>
  <c r="BI189" i="2"/>
  <c r="BI40" i="2"/>
  <c r="BL144" i="2"/>
  <c r="BJ184" i="2"/>
  <c r="BI41" i="2"/>
  <c r="BI73" i="2"/>
  <c r="BL137" i="2"/>
  <c r="BJ170" i="2"/>
  <c r="BL147" i="2"/>
  <c r="BK211" i="2"/>
  <c r="BL51" i="2"/>
  <c r="BL115" i="2"/>
  <c r="BL36" i="2"/>
  <c r="BL60" i="2"/>
  <c r="BL76" i="2"/>
  <c r="BI164" i="2"/>
  <c r="BL45" i="2"/>
  <c r="BL77" i="2"/>
  <c r="BL109" i="2"/>
  <c r="BJ205" i="2"/>
  <c r="BJ190" i="2"/>
  <c r="BK190" i="2"/>
  <c r="BJ39" i="2"/>
  <c r="BM63" i="2"/>
  <c r="BI119" i="2"/>
  <c r="BL127" i="2"/>
  <c r="BJ175" i="2"/>
  <c r="BL215" i="2"/>
  <c r="BH215" i="2" s="1"/>
  <c r="BJ177" i="2"/>
  <c r="BJ64" i="2"/>
  <c r="BH64" i="2" s="1"/>
  <c r="BJ88" i="2"/>
  <c r="BH88" i="2" s="1"/>
  <c r="BJ120" i="2"/>
  <c r="BH120" i="2" s="1"/>
  <c r="BG160" i="2"/>
  <c r="BK168" i="2"/>
  <c r="BG184" i="2"/>
  <c r="BJ113" i="2"/>
  <c r="BH113" i="2" s="1"/>
  <c r="BI153" i="2"/>
  <c r="BJ185" i="2"/>
  <c r="BM185" i="2"/>
  <c r="BJ217" i="2"/>
  <c r="BJ197" i="2"/>
  <c r="BH197" i="2" s="1"/>
  <c r="BJ41" i="2"/>
  <c r="BI201" i="2"/>
  <c r="BM201" i="2"/>
  <c r="BK42" i="2"/>
  <c r="BK74" i="2"/>
  <c r="BM74" i="2"/>
  <c r="BK106" i="2"/>
  <c r="BM106" i="2"/>
  <c r="BM138" i="2"/>
  <c r="BM170" i="2"/>
  <c r="BI147" i="2"/>
  <c r="BJ179" i="2"/>
  <c r="BL83" i="2"/>
  <c r="BM115" i="2"/>
  <c r="BJ36" i="2"/>
  <c r="BI60" i="2"/>
  <c r="BK108" i="2"/>
  <c r="BM164" i="2"/>
  <c r="BK45" i="2"/>
  <c r="BG77" i="2"/>
  <c r="BL30" i="2"/>
  <c r="BI30" i="2"/>
  <c r="BM94" i="2"/>
  <c r="BL134" i="2"/>
  <c r="BK150" i="2"/>
  <c r="BM190" i="2"/>
  <c r="BI214" i="2"/>
  <c r="BL119" i="2"/>
  <c r="BM119" i="2"/>
  <c r="BI175" i="2"/>
  <c r="BI177" i="2"/>
  <c r="BK40" i="2"/>
  <c r="BL40" i="2"/>
  <c r="BI80" i="2"/>
  <c r="BK144" i="2"/>
  <c r="BM168" i="2"/>
  <c r="BI184" i="2"/>
  <c r="BI204" i="2"/>
  <c r="BL41" i="2"/>
  <c r="BK73" i="2"/>
  <c r="BL73" i="2"/>
  <c r="BK137" i="2"/>
  <c r="BL201" i="2"/>
  <c r="BJ42" i="2"/>
  <c r="BJ74" i="2"/>
  <c r="BJ106" i="2"/>
  <c r="BI138" i="2"/>
  <c r="BG170" i="2"/>
  <c r="BJ211" i="2"/>
  <c r="BG51" i="2"/>
  <c r="BK51" i="2"/>
  <c r="BM83" i="2"/>
  <c r="BJ115" i="2"/>
  <c r="BK76" i="2"/>
  <c r="BG164" i="2"/>
  <c r="BI172" i="2"/>
  <c r="BK77" i="2"/>
  <c r="BK109" i="2"/>
  <c r="BI205" i="2"/>
  <c r="BK30" i="2"/>
  <c r="BI94" i="2"/>
  <c r="BJ150" i="2"/>
  <c r="BJ214" i="2"/>
  <c r="BM39" i="2"/>
  <c r="BL63" i="2"/>
  <c r="BJ127" i="2"/>
  <c r="BK127" i="2"/>
  <c r="BG175" i="2"/>
  <c r="BG177" i="2"/>
  <c r="BL189" i="2"/>
  <c r="BJ40" i="2"/>
  <c r="BL184" i="2"/>
  <c r="BI217" i="2"/>
  <c r="BL211" i="2"/>
  <c r="BI115" i="2"/>
  <c r="BG204" i="2"/>
  <c r="BM41" i="2"/>
  <c r="BL179" i="2"/>
  <c r="BM51" i="2"/>
  <c r="BJ83" i="2"/>
  <c r="BJ76" i="2"/>
  <c r="BJ108" i="2"/>
  <c r="BK134" i="2"/>
  <c r="BL80" i="2"/>
  <c r="BG113" i="2"/>
  <c r="BH111" i="2"/>
  <c r="BH81" i="2"/>
  <c r="BH84" i="2"/>
  <c r="BH85" i="2"/>
  <c r="BH117" i="2"/>
  <c r="BH141" i="2"/>
  <c r="BH143" i="2"/>
  <c r="BH207" i="2"/>
  <c r="BH216" i="2"/>
  <c r="BH159" i="2"/>
  <c r="BH130" i="2"/>
  <c r="BH199" i="2"/>
  <c r="BH50" i="2"/>
  <c r="BH98" i="2"/>
  <c r="BH114" i="2"/>
  <c r="BH195" i="2"/>
  <c r="BH35" i="2"/>
  <c r="BH171" i="2"/>
  <c r="BH100" i="2"/>
  <c r="BH125" i="2"/>
  <c r="BH54" i="2"/>
  <c r="BH110" i="2"/>
  <c r="BH142" i="2"/>
  <c r="BH158" i="2"/>
  <c r="BH87" i="2"/>
  <c r="BH145" i="2"/>
  <c r="BH32" i="2"/>
  <c r="BH128" i="2"/>
  <c r="BH192" i="2"/>
  <c r="BH97" i="2"/>
  <c r="BH75" i="2"/>
  <c r="BH52" i="2"/>
  <c r="BH157" i="2"/>
  <c r="BH198" i="2"/>
  <c r="BH55" i="2"/>
  <c r="BH71" i="2"/>
  <c r="BH135" i="2"/>
  <c r="BH38" i="2"/>
  <c r="BH154" i="2"/>
  <c r="BH186" i="2"/>
  <c r="BH89" i="2"/>
  <c r="BH105" i="2"/>
  <c r="BH169" i="2"/>
  <c r="BH26" i="2"/>
  <c r="BH58" i="2"/>
  <c r="BH66" i="2"/>
  <c r="BH90" i="2"/>
  <c r="BH123" i="2"/>
  <c r="BH131" i="2"/>
  <c r="BH187" i="2"/>
  <c r="BH68" i="2"/>
  <c r="BH92" i="2"/>
  <c r="BH140" i="2"/>
  <c r="BH148" i="2"/>
  <c r="BH180" i="2"/>
  <c r="BH37" i="2"/>
  <c r="BH69" i="2"/>
  <c r="BH93" i="2"/>
  <c r="BH46" i="2"/>
  <c r="BH70" i="2"/>
  <c r="BH78" i="2"/>
  <c r="BH102" i="2"/>
  <c r="BH129" i="2"/>
  <c r="BH188" i="2"/>
  <c r="BH103" i="2"/>
  <c r="BH121" i="2"/>
  <c r="BH209" i="2"/>
  <c r="BH212" i="2"/>
  <c r="BH72" i="2"/>
  <c r="BH112" i="2"/>
  <c r="BH160" i="2"/>
  <c r="BH67" i="2"/>
  <c r="BH82" i="2"/>
  <c r="BH194" i="2"/>
  <c r="BH213" i="2"/>
  <c r="BH56" i="2"/>
  <c r="BH136" i="2"/>
  <c r="BH25" i="2"/>
  <c r="BH61" i="2"/>
  <c r="BH79" i="2"/>
  <c r="BH34" i="2"/>
  <c r="BH218" i="2"/>
  <c r="BH139" i="2"/>
  <c r="BH86" i="2"/>
  <c r="BH118" i="2"/>
  <c r="BH166" i="2"/>
  <c r="BH33" i="2"/>
  <c r="BH49" i="2"/>
  <c r="BH65" i="2"/>
  <c r="BH173" i="2"/>
  <c r="BH122" i="2"/>
  <c r="BH146" i="2"/>
  <c r="BH162" i="2"/>
  <c r="BH178" i="2"/>
  <c r="BH202" i="2"/>
  <c r="BH210" i="2"/>
  <c r="BH163" i="2"/>
  <c r="BH149" i="2"/>
  <c r="BH27" i="2"/>
  <c r="BH43" i="2"/>
  <c r="BH59" i="2"/>
  <c r="BH91" i="2"/>
  <c r="BH99" i="2"/>
  <c r="BH107" i="2"/>
  <c r="BH155" i="2"/>
  <c r="BH203" i="2"/>
  <c r="BH196" i="2"/>
  <c r="BH28" i="2"/>
  <c r="BH44" i="2"/>
  <c r="BH116" i="2"/>
  <c r="BH124" i="2"/>
  <c r="BH132" i="2"/>
  <c r="BH156" i="2"/>
  <c r="BH29" i="2"/>
  <c r="BH53" i="2"/>
  <c r="BH101" i="2"/>
  <c r="BH133" i="2"/>
  <c r="BH62" i="2"/>
  <c r="BH126" i="2"/>
  <c r="BH174" i="2"/>
  <c r="BH182" i="2"/>
  <c r="BH206" i="2"/>
  <c r="BH161" i="2"/>
  <c r="BH193" i="2"/>
  <c r="BH165" i="2"/>
  <c r="BH31" i="2"/>
  <c r="BH47" i="2"/>
  <c r="BH95" i="2"/>
  <c r="BH151" i="2"/>
  <c r="BH183" i="2"/>
  <c r="BH191" i="2"/>
  <c r="BH48" i="2"/>
  <c r="BH96" i="2"/>
  <c r="BH104" i="2"/>
  <c r="BH152" i="2"/>
  <c r="BH176" i="2"/>
  <c r="BH200" i="2"/>
  <c r="BH208" i="2"/>
  <c r="BH153" i="2"/>
  <c r="BH57" i="2"/>
  <c r="BG206" i="2"/>
  <c r="BG117" i="2"/>
  <c r="BG47" i="2"/>
  <c r="BG48" i="2"/>
  <c r="BG112" i="2"/>
  <c r="BG43" i="2"/>
  <c r="BG171" i="2"/>
  <c r="BG52" i="2"/>
  <c r="BG116" i="2"/>
  <c r="BG135" i="2"/>
  <c r="BG176" i="2"/>
  <c r="BG107" i="2"/>
  <c r="BG53" i="2"/>
  <c r="BG110" i="2"/>
  <c r="BG199" i="2"/>
  <c r="BG78" i="2"/>
  <c r="BG98" i="2"/>
  <c r="BG71" i="2"/>
  <c r="BG156" i="2"/>
  <c r="BG173" i="2"/>
  <c r="BG194" i="2"/>
  <c r="BG92" i="2"/>
  <c r="BG72" i="2"/>
  <c r="BG33" i="2"/>
  <c r="BG97" i="2"/>
  <c r="BG161" i="2"/>
  <c r="BG189" i="2"/>
  <c r="BG26" i="2"/>
  <c r="BG157" i="2"/>
  <c r="BG180" i="2"/>
  <c r="BG218" i="2"/>
  <c r="BG136" i="2"/>
  <c r="BG125" i="2"/>
  <c r="BG57" i="2"/>
  <c r="BG121" i="2"/>
  <c r="BG50" i="2"/>
  <c r="BG81" i="2"/>
  <c r="BG114" i="2"/>
  <c r="BG178" i="2"/>
  <c r="BG104" i="2"/>
  <c r="BG103" i="2"/>
  <c r="BG54" i="2"/>
  <c r="BG59" i="2"/>
  <c r="BG63" i="2"/>
  <c r="BG191" i="2"/>
  <c r="BG28" i="2"/>
  <c r="BG126" i="2"/>
  <c r="BG31" i="2"/>
  <c r="BG95" i="2"/>
  <c r="BG38" i="2"/>
  <c r="BG56" i="2"/>
  <c r="BG96" i="2"/>
  <c r="BG37" i="2"/>
  <c r="BG165" i="2"/>
  <c r="BG209" i="2"/>
  <c r="BG34" i="2"/>
  <c r="BG162" i="2"/>
  <c r="BG202" i="2"/>
  <c r="BG27" i="2"/>
  <c r="BG91" i="2"/>
  <c r="BG155" i="2"/>
  <c r="BG29" i="2"/>
  <c r="BG100" i="2"/>
  <c r="BG55" i="2"/>
  <c r="BG183" i="2"/>
  <c r="BG118" i="2"/>
  <c r="BG65" i="2"/>
  <c r="BG105" i="2"/>
  <c r="BG129" i="2"/>
  <c r="BG169" i="2"/>
  <c r="BG193" i="2"/>
  <c r="BG46" i="2"/>
  <c r="BG69" i="2"/>
  <c r="BG188" i="2"/>
  <c r="BG85" i="2"/>
  <c r="BG86" i="2"/>
  <c r="BG67" i="2"/>
  <c r="BG131" i="2"/>
  <c r="BG140" i="2"/>
  <c r="BG207" i="2"/>
  <c r="BG79" i="2"/>
  <c r="BG143" i="2"/>
  <c r="BG174" i="2"/>
  <c r="BG208" i="2"/>
  <c r="BG153" i="2"/>
  <c r="BG58" i="2"/>
  <c r="BG82" i="2"/>
  <c r="BG122" i="2"/>
  <c r="BG146" i="2"/>
  <c r="BG186" i="2"/>
  <c r="BG134" i="2"/>
  <c r="BG203" i="2"/>
  <c r="BG124" i="2"/>
  <c r="BG148" i="2"/>
  <c r="BG212" i="2"/>
  <c r="BG213" i="2"/>
  <c r="BG142" i="2"/>
  <c r="BG145" i="2"/>
  <c r="BG195" i="2"/>
  <c r="BG93" i="2"/>
  <c r="BG25" i="2"/>
  <c r="BG49" i="2"/>
  <c r="BG89" i="2"/>
  <c r="BG217" i="2"/>
  <c r="BG149" i="2"/>
  <c r="BG198" i="2"/>
  <c r="BG210" i="2"/>
  <c r="BG35" i="2"/>
  <c r="BG75" i="2"/>
  <c r="BG99" i="2"/>
  <c r="BG139" i="2"/>
  <c r="BG163" i="2"/>
  <c r="BG182" i="2"/>
  <c r="BG84" i="2"/>
  <c r="BG133" i="2"/>
  <c r="BG158" i="2"/>
  <c r="BG64" i="2"/>
  <c r="BG128" i="2"/>
  <c r="BG192" i="2"/>
  <c r="BG216" i="2"/>
  <c r="BG166" i="2"/>
  <c r="BG66" i="2"/>
  <c r="BG101" i="2"/>
  <c r="BG123" i="2"/>
  <c r="BG187" i="2"/>
  <c r="BG62" i="2"/>
  <c r="BG44" i="2"/>
  <c r="BG196" i="2"/>
  <c r="BG159" i="2"/>
  <c r="BG32" i="2"/>
  <c r="BG200" i="2"/>
  <c r="BG185" i="2"/>
  <c r="BG141" i="2"/>
  <c r="BG87" i="2"/>
  <c r="BG111" i="2"/>
  <c r="BG151" i="2"/>
  <c r="BG215" i="2"/>
  <c r="BG152" i="2"/>
  <c r="BG61" i="2"/>
  <c r="BG102" i="2"/>
  <c r="BG90" i="2"/>
  <c r="BG130" i="2"/>
  <c r="BG154" i="2"/>
  <c r="BG68" i="2"/>
  <c r="BG132" i="2"/>
  <c r="BG70" i="2"/>
  <c r="AG20"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F218" i="2"/>
  <c r="BG109" i="2" l="1"/>
  <c r="BH63" i="2"/>
  <c r="BH189" i="2"/>
  <c r="BH185" i="2"/>
  <c r="BH108" i="2"/>
  <c r="BH214" i="2"/>
  <c r="BH30" i="2"/>
  <c r="BH76" i="2"/>
  <c r="BH138" i="2"/>
  <c r="BH36" i="2"/>
  <c r="BG83" i="2"/>
  <c r="BG214" i="2"/>
  <c r="BG127" i="2"/>
  <c r="BG144" i="2"/>
  <c r="BH83" i="2"/>
  <c r="BG108" i="2"/>
  <c r="BH168" i="2"/>
  <c r="BH144" i="2"/>
  <c r="BH119" i="2"/>
  <c r="BG45" i="2"/>
  <c r="BG42" i="2"/>
  <c r="BH179" i="2"/>
  <c r="BG41" i="2"/>
  <c r="BH137" i="2"/>
  <c r="BG179" i="2"/>
  <c r="BH201" i="2"/>
  <c r="BG94" i="2"/>
  <c r="BG138" i="2"/>
  <c r="BH217" i="2"/>
  <c r="BG39" i="2"/>
  <c r="BH109" i="2"/>
  <c r="BG120" i="2"/>
  <c r="BG167" i="2"/>
  <c r="BH150" i="2"/>
  <c r="BH147" i="2"/>
  <c r="BG60" i="2"/>
  <c r="BG106" i="2"/>
  <c r="BG147" i="2"/>
  <c r="BG137" i="2"/>
  <c r="BG197" i="2"/>
  <c r="BG119" i="2"/>
  <c r="BG30" i="2"/>
  <c r="BG172" i="2"/>
  <c r="BG115" i="2"/>
  <c r="BG201" i="2"/>
  <c r="BG190" i="2"/>
  <c r="BH77" i="2"/>
  <c r="BG76" i="2"/>
  <c r="BG88" i="2"/>
  <c r="BG36" i="2"/>
  <c r="BG168" i="2"/>
  <c r="BG40" i="2"/>
  <c r="BG74" i="2"/>
  <c r="BG80" i="2"/>
  <c r="BG150" i="2"/>
  <c r="BG181" i="2"/>
  <c r="BG73" i="2"/>
  <c r="BG205" i="2"/>
  <c r="BH172" i="2"/>
  <c r="BH42" i="2"/>
  <c r="BH115" i="2"/>
  <c r="BH94" i="2"/>
  <c r="BH184" i="2"/>
  <c r="BH177" i="2"/>
  <c r="BH167" i="2"/>
  <c r="BH170" i="2"/>
  <c r="BH127" i="2"/>
  <c r="BH204" i="2"/>
  <c r="BH74" i="2"/>
  <c r="BH40" i="2"/>
  <c r="BH39" i="2"/>
  <c r="BH205" i="2"/>
  <c r="BH175" i="2"/>
  <c r="BH51" i="2"/>
  <c r="BH106" i="2"/>
  <c r="BH134" i="2"/>
  <c r="BH190" i="2"/>
  <c r="BH60" i="2"/>
  <c r="BH45" i="2"/>
  <c r="BH80" i="2"/>
  <c r="BH164" i="2"/>
  <c r="BH211" i="2"/>
  <c r="BH41" i="2"/>
  <c r="BH73" i="2"/>
  <c r="AC29" i="2"/>
  <c r="AE29" i="2"/>
  <c r="AG29" i="2"/>
  <c r="AH29" i="2"/>
  <c r="AI29" i="2"/>
  <c r="AJ29" i="2"/>
  <c r="AK29" i="2"/>
  <c r="AL29" i="2"/>
  <c r="AC30" i="2"/>
  <c r="AE30" i="2"/>
  <c r="AG30" i="2"/>
  <c r="AH30" i="2"/>
  <c r="AI30" i="2"/>
  <c r="AJ30" i="2"/>
  <c r="AK30" i="2"/>
  <c r="AL30" i="2"/>
  <c r="AC31" i="2"/>
  <c r="AE31" i="2"/>
  <c r="AG31" i="2"/>
  <c r="AH31" i="2"/>
  <c r="AI31" i="2"/>
  <c r="AJ31" i="2"/>
  <c r="AK31" i="2"/>
  <c r="AL31" i="2"/>
  <c r="AC32" i="2"/>
  <c r="AE32" i="2"/>
  <c r="AG32" i="2"/>
  <c r="AH32" i="2"/>
  <c r="AI32" i="2"/>
  <c r="AJ32" i="2"/>
  <c r="AK32" i="2"/>
  <c r="AL32" i="2"/>
  <c r="AC33" i="2"/>
  <c r="AE33" i="2"/>
  <c r="AG33" i="2"/>
  <c r="AH33" i="2"/>
  <c r="AI33" i="2"/>
  <c r="AJ33" i="2"/>
  <c r="AK33" i="2"/>
  <c r="AL33" i="2"/>
  <c r="AC34" i="2"/>
  <c r="AE34" i="2"/>
  <c r="AG34" i="2"/>
  <c r="AH34" i="2"/>
  <c r="AI34" i="2"/>
  <c r="AJ34" i="2"/>
  <c r="AK34" i="2"/>
  <c r="AL34" i="2"/>
  <c r="AC35" i="2"/>
  <c r="AE35" i="2"/>
  <c r="AG35" i="2"/>
  <c r="AH35" i="2"/>
  <c r="AI35" i="2"/>
  <c r="AJ35" i="2"/>
  <c r="AK35" i="2"/>
  <c r="AL35" i="2"/>
  <c r="AC36" i="2"/>
  <c r="AE36" i="2"/>
  <c r="AG36" i="2"/>
  <c r="AH36" i="2"/>
  <c r="AI36" i="2"/>
  <c r="AJ36" i="2"/>
  <c r="AK36" i="2"/>
  <c r="AL36" i="2"/>
  <c r="AC37" i="2"/>
  <c r="AE37" i="2"/>
  <c r="AG37" i="2"/>
  <c r="AH37" i="2"/>
  <c r="AI37" i="2"/>
  <c r="AJ37" i="2"/>
  <c r="AK37" i="2"/>
  <c r="AL37" i="2"/>
  <c r="AC38" i="2"/>
  <c r="AE38" i="2"/>
  <c r="AG38" i="2"/>
  <c r="AH38" i="2"/>
  <c r="AI38" i="2"/>
  <c r="AJ38" i="2"/>
  <c r="AK38" i="2"/>
  <c r="AL38" i="2"/>
  <c r="AC39" i="2"/>
  <c r="AE39" i="2"/>
  <c r="AG39" i="2"/>
  <c r="AH39" i="2"/>
  <c r="AI39" i="2"/>
  <c r="AJ39" i="2"/>
  <c r="AK39" i="2"/>
  <c r="AL39" i="2"/>
  <c r="AC40" i="2"/>
  <c r="AE40" i="2"/>
  <c r="AG40" i="2"/>
  <c r="AH40" i="2"/>
  <c r="AI40" i="2"/>
  <c r="AJ40" i="2"/>
  <c r="AK40" i="2"/>
  <c r="AL40" i="2"/>
  <c r="AC41" i="2"/>
  <c r="AE41" i="2"/>
  <c r="AG41" i="2"/>
  <c r="AH41" i="2"/>
  <c r="AI41" i="2"/>
  <c r="AJ41" i="2"/>
  <c r="AK41" i="2"/>
  <c r="AL41" i="2"/>
  <c r="AC42" i="2"/>
  <c r="AE42" i="2"/>
  <c r="AG42" i="2"/>
  <c r="AH42" i="2"/>
  <c r="AI42" i="2"/>
  <c r="AJ42" i="2"/>
  <c r="AK42" i="2"/>
  <c r="AL42" i="2"/>
  <c r="AC43" i="2"/>
  <c r="AE43" i="2"/>
  <c r="AG43" i="2"/>
  <c r="AH43" i="2"/>
  <c r="AI43" i="2"/>
  <c r="AJ43" i="2"/>
  <c r="AK43" i="2"/>
  <c r="AL43" i="2"/>
  <c r="AC44" i="2"/>
  <c r="AE44" i="2"/>
  <c r="AG44" i="2"/>
  <c r="AH44" i="2"/>
  <c r="AI44" i="2"/>
  <c r="AJ44" i="2"/>
  <c r="AK44" i="2"/>
  <c r="AL44" i="2"/>
  <c r="AC45" i="2"/>
  <c r="AE45" i="2"/>
  <c r="AG45" i="2"/>
  <c r="AH45" i="2"/>
  <c r="AI45" i="2"/>
  <c r="AJ45" i="2"/>
  <c r="AK45" i="2"/>
  <c r="AL45" i="2"/>
  <c r="AC46" i="2"/>
  <c r="AE46" i="2"/>
  <c r="AG46" i="2"/>
  <c r="AH46" i="2"/>
  <c r="AI46" i="2"/>
  <c r="AJ46" i="2"/>
  <c r="AK46" i="2"/>
  <c r="AL46" i="2"/>
  <c r="AC47" i="2"/>
  <c r="AE47" i="2"/>
  <c r="AG47" i="2"/>
  <c r="AH47" i="2"/>
  <c r="AI47" i="2"/>
  <c r="AJ47" i="2"/>
  <c r="AK47" i="2"/>
  <c r="AL47" i="2"/>
  <c r="AC48" i="2"/>
  <c r="AE48" i="2"/>
  <c r="AG48" i="2"/>
  <c r="AH48" i="2"/>
  <c r="AI48" i="2"/>
  <c r="AJ48" i="2"/>
  <c r="AK48" i="2"/>
  <c r="AL48" i="2"/>
  <c r="AC49" i="2"/>
  <c r="AE49" i="2"/>
  <c r="AG49" i="2"/>
  <c r="AH49" i="2"/>
  <c r="AI49" i="2"/>
  <c r="AJ49" i="2"/>
  <c r="AK49" i="2"/>
  <c r="AL49" i="2"/>
  <c r="AC50" i="2"/>
  <c r="AE50" i="2"/>
  <c r="AG50" i="2"/>
  <c r="AH50" i="2"/>
  <c r="AI50" i="2"/>
  <c r="AJ50" i="2"/>
  <c r="AK50" i="2"/>
  <c r="AL50" i="2"/>
  <c r="AC51" i="2"/>
  <c r="AE51" i="2"/>
  <c r="AG51" i="2"/>
  <c r="AH51" i="2"/>
  <c r="AI51" i="2"/>
  <c r="AJ51" i="2"/>
  <c r="AK51" i="2"/>
  <c r="AL51" i="2"/>
  <c r="AC52" i="2"/>
  <c r="AE52" i="2"/>
  <c r="AG52" i="2"/>
  <c r="AH52" i="2"/>
  <c r="AI52" i="2"/>
  <c r="AJ52" i="2"/>
  <c r="AK52" i="2"/>
  <c r="AL52" i="2"/>
  <c r="AC53" i="2"/>
  <c r="AE53" i="2"/>
  <c r="AG53" i="2"/>
  <c r="AH53" i="2"/>
  <c r="AI53" i="2"/>
  <c r="AJ53" i="2"/>
  <c r="AK53" i="2"/>
  <c r="AL53" i="2"/>
  <c r="AC54" i="2"/>
  <c r="AE54" i="2"/>
  <c r="AG54" i="2"/>
  <c r="AH54" i="2"/>
  <c r="AI54" i="2"/>
  <c r="AJ54" i="2"/>
  <c r="AK54" i="2"/>
  <c r="AL54" i="2"/>
  <c r="AC55" i="2"/>
  <c r="AE55" i="2"/>
  <c r="AG55" i="2"/>
  <c r="AH55" i="2"/>
  <c r="AI55" i="2"/>
  <c r="AJ55" i="2"/>
  <c r="AK55" i="2"/>
  <c r="AL55" i="2"/>
  <c r="AC56" i="2"/>
  <c r="AE56" i="2"/>
  <c r="AG56" i="2"/>
  <c r="AH56" i="2"/>
  <c r="AI56" i="2"/>
  <c r="AJ56" i="2"/>
  <c r="AK56" i="2"/>
  <c r="AL56" i="2"/>
  <c r="AC57" i="2"/>
  <c r="AE57" i="2"/>
  <c r="AG57" i="2"/>
  <c r="AH57" i="2"/>
  <c r="AI57" i="2"/>
  <c r="AJ57" i="2"/>
  <c r="AK57" i="2"/>
  <c r="AL57" i="2"/>
  <c r="AC58" i="2"/>
  <c r="AE58" i="2"/>
  <c r="AG58" i="2"/>
  <c r="AH58" i="2"/>
  <c r="AI58" i="2"/>
  <c r="AJ58" i="2"/>
  <c r="AK58" i="2"/>
  <c r="AL58" i="2"/>
  <c r="AC59" i="2"/>
  <c r="AE59" i="2"/>
  <c r="AG59" i="2"/>
  <c r="AH59" i="2"/>
  <c r="AI59" i="2"/>
  <c r="AJ59" i="2"/>
  <c r="AK59" i="2"/>
  <c r="AL59" i="2"/>
  <c r="AC60" i="2"/>
  <c r="AE60" i="2"/>
  <c r="AG60" i="2"/>
  <c r="AH60" i="2"/>
  <c r="AI60" i="2"/>
  <c r="AJ60" i="2"/>
  <c r="AK60" i="2"/>
  <c r="AL60" i="2"/>
  <c r="AC61" i="2"/>
  <c r="AE61" i="2"/>
  <c r="AG61" i="2"/>
  <c r="AH61" i="2"/>
  <c r="AI61" i="2"/>
  <c r="AJ61" i="2"/>
  <c r="AK61" i="2"/>
  <c r="AL61" i="2"/>
  <c r="AC62" i="2"/>
  <c r="AE62" i="2"/>
  <c r="AG62" i="2"/>
  <c r="AH62" i="2"/>
  <c r="AI62" i="2"/>
  <c r="AJ62" i="2"/>
  <c r="AK62" i="2"/>
  <c r="AL62" i="2"/>
  <c r="AC63" i="2"/>
  <c r="AE63" i="2"/>
  <c r="AG63" i="2"/>
  <c r="AH63" i="2"/>
  <c r="AI63" i="2"/>
  <c r="AJ63" i="2"/>
  <c r="AK63" i="2"/>
  <c r="AL63" i="2"/>
  <c r="AC64" i="2"/>
  <c r="AE64" i="2"/>
  <c r="AG64" i="2"/>
  <c r="AH64" i="2"/>
  <c r="AI64" i="2"/>
  <c r="AJ64" i="2"/>
  <c r="AK64" i="2"/>
  <c r="AL64" i="2"/>
  <c r="AC65" i="2"/>
  <c r="AE65" i="2"/>
  <c r="AG65" i="2"/>
  <c r="AH65" i="2"/>
  <c r="AI65" i="2"/>
  <c r="AJ65" i="2"/>
  <c r="AK65" i="2"/>
  <c r="AL65" i="2"/>
  <c r="AC66" i="2"/>
  <c r="AE66" i="2"/>
  <c r="AG66" i="2"/>
  <c r="AH66" i="2"/>
  <c r="AI66" i="2"/>
  <c r="AJ66" i="2"/>
  <c r="AK66" i="2"/>
  <c r="AL66" i="2"/>
  <c r="AC67" i="2"/>
  <c r="AE67" i="2"/>
  <c r="AG67" i="2"/>
  <c r="AH67" i="2"/>
  <c r="AI67" i="2"/>
  <c r="AJ67" i="2"/>
  <c r="AK67" i="2"/>
  <c r="AL67" i="2"/>
  <c r="AC68" i="2"/>
  <c r="AE68" i="2"/>
  <c r="AG68" i="2"/>
  <c r="AH68" i="2"/>
  <c r="AI68" i="2"/>
  <c r="AJ68" i="2"/>
  <c r="AK68" i="2"/>
  <c r="AL68" i="2"/>
  <c r="AC69" i="2"/>
  <c r="AE69" i="2"/>
  <c r="AG69" i="2"/>
  <c r="AH69" i="2"/>
  <c r="AI69" i="2"/>
  <c r="AJ69" i="2"/>
  <c r="AK69" i="2"/>
  <c r="AL69" i="2"/>
  <c r="AC70" i="2"/>
  <c r="AE70" i="2"/>
  <c r="AG70" i="2"/>
  <c r="AH70" i="2"/>
  <c r="AI70" i="2"/>
  <c r="AJ70" i="2"/>
  <c r="AK70" i="2"/>
  <c r="AL70" i="2"/>
  <c r="AC71" i="2"/>
  <c r="AE71" i="2"/>
  <c r="AG71" i="2"/>
  <c r="AH71" i="2"/>
  <c r="AI71" i="2"/>
  <c r="AJ71" i="2"/>
  <c r="AK71" i="2"/>
  <c r="AL71" i="2"/>
  <c r="AC72" i="2"/>
  <c r="AE72" i="2"/>
  <c r="AG72" i="2"/>
  <c r="AH72" i="2"/>
  <c r="AI72" i="2"/>
  <c r="AJ72" i="2"/>
  <c r="AK72" i="2"/>
  <c r="AL72" i="2"/>
  <c r="AC73" i="2"/>
  <c r="AE73" i="2"/>
  <c r="AG73" i="2"/>
  <c r="AH73" i="2"/>
  <c r="AI73" i="2"/>
  <c r="AJ73" i="2"/>
  <c r="AK73" i="2"/>
  <c r="AL73" i="2"/>
  <c r="AC74" i="2"/>
  <c r="AE74" i="2"/>
  <c r="AG74" i="2"/>
  <c r="AH74" i="2"/>
  <c r="AI74" i="2"/>
  <c r="AJ74" i="2"/>
  <c r="AK74" i="2"/>
  <c r="AL74" i="2"/>
  <c r="AC75" i="2"/>
  <c r="AE75" i="2"/>
  <c r="AG75" i="2"/>
  <c r="AH75" i="2"/>
  <c r="AI75" i="2"/>
  <c r="AJ75" i="2"/>
  <c r="AK75" i="2"/>
  <c r="AL75" i="2"/>
  <c r="AC76" i="2"/>
  <c r="AE76" i="2"/>
  <c r="AG76" i="2"/>
  <c r="AH76" i="2"/>
  <c r="AI76" i="2"/>
  <c r="AJ76" i="2"/>
  <c r="AK76" i="2"/>
  <c r="AL76" i="2"/>
  <c r="AC77" i="2"/>
  <c r="AE77" i="2"/>
  <c r="AG77" i="2"/>
  <c r="AH77" i="2"/>
  <c r="AI77" i="2"/>
  <c r="AJ77" i="2"/>
  <c r="AK77" i="2"/>
  <c r="AL77" i="2"/>
  <c r="AC78" i="2"/>
  <c r="AE78" i="2"/>
  <c r="AG78" i="2"/>
  <c r="AH78" i="2"/>
  <c r="AI78" i="2"/>
  <c r="AJ78" i="2"/>
  <c r="AK78" i="2"/>
  <c r="AL78" i="2"/>
  <c r="AC79" i="2"/>
  <c r="AE79" i="2"/>
  <c r="AG79" i="2"/>
  <c r="AH79" i="2"/>
  <c r="AI79" i="2"/>
  <c r="AJ79" i="2"/>
  <c r="AK79" i="2"/>
  <c r="AL79" i="2"/>
  <c r="AC80" i="2"/>
  <c r="AE80" i="2"/>
  <c r="AG80" i="2"/>
  <c r="AH80" i="2"/>
  <c r="AI80" i="2"/>
  <c r="AJ80" i="2"/>
  <c r="AK80" i="2"/>
  <c r="AL80" i="2"/>
  <c r="AC81" i="2"/>
  <c r="AE81" i="2"/>
  <c r="AG81" i="2"/>
  <c r="AH81" i="2"/>
  <c r="AI81" i="2"/>
  <c r="AJ81" i="2"/>
  <c r="AK81" i="2"/>
  <c r="AL81" i="2"/>
  <c r="AC82" i="2"/>
  <c r="AE82" i="2"/>
  <c r="AG82" i="2"/>
  <c r="AH82" i="2"/>
  <c r="AI82" i="2"/>
  <c r="AJ82" i="2"/>
  <c r="AK82" i="2"/>
  <c r="AL82" i="2"/>
  <c r="AC83" i="2"/>
  <c r="AE83" i="2"/>
  <c r="AG83" i="2"/>
  <c r="AH83" i="2"/>
  <c r="AI83" i="2"/>
  <c r="AJ83" i="2"/>
  <c r="AK83" i="2"/>
  <c r="AL83" i="2"/>
  <c r="AC84" i="2"/>
  <c r="AE84" i="2"/>
  <c r="AG84" i="2"/>
  <c r="AH84" i="2"/>
  <c r="AI84" i="2"/>
  <c r="AJ84" i="2"/>
  <c r="AK84" i="2"/>
  <c r="AL84" i="2"/>
  <c r="AC85" i="2"/>
  <c r="AE85" i="2"/>
  <c r="AG85" i="2"/>
  <c r="AH85" i="2"/>
  <c r="AI85" i="2"/>
  <c r="AJ85" i="2"/>
  <c r="AK85" i="2"/>
  <c r="AL85" i="2"/>
  <c r="AC86" i="2"/>
  <c r="AE86" i="2"/>
  <c r="AG86" i="2"/>
  <c r="AH86" i="2"/>
  <c r="AI86" i="2"/>
  <c r="AJ86" i="2"/>
  <c r="AK86" i="2"/>
  <c r="AL86" i="2"/>
  <c r="AC87" i="2"/>
  <c r="AE87" i="2"/>
  <c r="AG87" i="2"/>
  <c r="AH87" i="2"/>
  <c r="AI87" i="2"/>
  <c r="AJ87" i="2"/>
  <c r="AK87" i="2"/>
  <c r="AL87" i="2"/>
  <c r="AC88" i="2"/>
  <c r="AE88" i="2"/>
  <c r="AG88" i="2"/>
  <c r="AH88" i="2"/>
  <c r="AI88" i="2"/>
  <c r="AJ88" i="2"/>
  <c r="AK88" i="2"/>
  <c r="AL88" i="2"/>
  <c r="AC89" i="2"/>
  <c r="AE89" i="2"/>
  <c r="AG89" i="2"/>
  <c r="AH89" i="2"/>
  <c r="AI89" i="2"/>
  <c r="AJ89" i="2"/>
  <c r="AK89" i="2"/>
  <c r="AL89" i="2"/>
  <c r="AC90" i="2"/>
  <c r="AE90" i="2"/>
  <c r="AG90" i="2"/>
  <c r="AH90" i="2"/>
  <c r="AI90" i="2"/>
  <c r="AJ90" i="2"/>
  <c r="AK90" i="2"/>
  <c r="AL90" i="2"/>
  <c r="AC91" i="2"/>
  <c r="AE91" i="2"/>
  <c r="AG91" i="2"/>
  <c r="AH91" i="2"/>
  <c r="AI91" i="2"/>
  <c r="AJ91" i="2"/>
  <c r="AK91" i="2"/>
  <c r="AL91" i="2"/>
  <c r="AC92" i="2"/>
  <c r="AE92" i="2"/>
  <c r="AG92" i="2"/>
  <c r="AH92" i="2"/>
  <c r="AI92" i="2"/>
  <c r="AJ92" i="2"/>
  <c r="AK92" i="2"/>
  <c r="AL92" i="2"/>
  <c r="AC93" i="2"/>
  <c r="AE93" i="2"/>
  <c r="AG93" i="2"/>
  <c r="AH93" i="2"/>
  <c r="AI93" i="2"/>
  <c r="AJ93" i="2"/>
  <c r="AK93" i="2"/>
  <c r="AL93" i="2"/>
  <c r="AC94" i="2"/>
  <c r="AE94" i="2"/>
  <c r="AG94" i="2"/>
  <c r="AH94" i="2"/>
  <c r="AI94" i="2"/>
  <c r="AJ94" i="2"/>
  <c r="AK94" i="2"/>
  <c r="AL94" i="2"/>
  <c r="AC95" i="2"/>
  <c r="AE95" i="2"/>
  <c r="AG95" i="2"/>
  <c r="AH95" i="2"/>
  <c r="AI95" i="2"/>
  <c r="AJ95" i="2"/>
  <c r="AK95" i="2"/>
  <c r="AL95" i="2"/>
  <c r="AC96" i="2"/>
  <c r="AE96" i="2"/>
  <c r="AG96" i="2"/>
  <c r="AH96" i="2"/>
  <c r="AI96" i="2"/>
  <c r="AJ96" i="2"/>
  <c r="AK96" i="2"/>
  <c r="AL96" i="2"/>
  <c r="AC97" i="2"/>
  <c r="AE97" i="2"/>
  <c r="AG97" i="2"/>
  <c r="AH97" i="2"/>
  <c r="AI97" i="2"/>
  <c r="AJ97" i="2"/>
  <c r="AK97" i="2"/>
  <c r="AL97" i="2"/>
  <c r="AC98" i="2"/>
  <c r="AE98" i="2"/>
  <c r="AG98" i="2"/>
  <c r="AH98" i="2"/>
  <c r="AI98" i="2"/>
  <c r="AJ98" i="2"/>
  <c r="AK98" i="2"/>
  <c r="AL98" i="2"/>
  <c r="AC99" i="2"/>
  <c r="AE99" i="2"/>
  <c r="AG99" i="2"/>
  <c r="AH99" i="2"/>
  <c r="AI99" i="2"/>
  <c r="AJ99" i="2"/>
  <c r="AK99" i="2"/>
  <c r="AL99" i="2"/>
  <c r="AC100" i="2"/>
  <c r="AE100" i="2"/>
  <c r="AG100" i="2"/>
  <c r="AH100" i="2"/>
  <c r="AI100" i="2"/>
  <c r="AJ100" i="2"/>
  <c r="AK100" i="2"/>
  <c r="AL100" i="2"/>
  <c r="AC101" i="2"/>
  <c r="AE101" i="2"/>
  <c r="AG101" i="2"/>
  <c r="AH101" i="2"/>
  <c r="AI101" i="2"/>
  <c r="AJ101" i="2"/>
  <c r="AK101" i="2"/>
  <c r="AL101" i="2"/>
  <c r="AC102" i="2"/>
  <c r="AE102" i="2"/>
  <c r="AG102" i="2"/>
  <c r="AH102" i="2"/>
  <c r="AI102" i="2"/>
  <c r="AJ102" i="2"/>
  <c r="AK102" i="2"/>
  <c r="AL102" i="2"/>
  <c r="AC103" i="2"/>
  <c r="AE103" i="2"/>
  <c r="AG103" i="2"/>
  <c r="AH103" i="2"/>
  <c r="AI103" i="2"/>
  <c r="AJ103" i="2"/>
  <c r="AK103" i="2"/>
  <c r="AL103" i="2"/>
  <c r="AC104" i="2"/>
  <c r="AE104" i="2"/>
  <c r="AG104" i="2"/>
  <c r="AH104" i="2"/>
  <c r="AI104" i="2"/>
  <c r="AJ104" i="2"/>
  <c r="AK104" i="2"/>
  <c r="AL104" i="2"/>
  <c r="AC105" i="2"/>
  <c r="AE105" i="2"/>
  <c r="AG105" i="2"/>
  <c r="AH105" i="2"/>
  <c r="AI105" i="2"/>
  <c r="AJ105" i="2"/>
  <c r="AK105" i="2"/>
  <c r="AL105" i="2"/>
  <c r="AC106" i="2"/>
  <c r="AE106" i="2"/>
  <c r="AG106" i="2"/>
  <c r="AH106" i="2"/>
  <c r="AI106" i="2"/>
  <c r="AJ106" i="2"/>
  <c r="AK106" i="2"/>
  <c r="AL106" i="2"/>
  <c r="AC107" i="2"/>
  <c r="AE107" i="2"/>
  <c r="AG107" i="2"/>
  <c r="AH107" i="2"/>
  <c r="AI107" i="2"/>
  <c r="AJ107" i="2"/>
  <c r="AK107" i="2"/>
  <c r="AL107" i="2"/>
  <c r="AC108" i="2"/>
  <c r="AE108" i="2"/>
  <c r="AG108" i="2"/>
  <c r="AH108" i="2"/>
  <c r="AI108" i="2"/>
  <c r="AJ108" i="2"/>
  <c r="AK108" i="2"/>
  <c r="AL108" i="2"/>
  <c r="AC109" i="2"/>
  <c r="AE109" i="2"/>
  <c r="AG109" i="2"/>
  <c r="AH109" i="2"/>
  <c r="AI109" i="2"/>
  <c r="AJ109" i="2"/>
  <c r="AK109" i="2"/>
  <c r="AL109" i="2"/>
  <c r="AC110" i="2"/>
  <c r="AE110" i="2"/>
  <c r="AG110" i="2"/>
  <c r="AH110" i="2"/>
  <c r="AI110" i="2"/>
  <c r="AJ110" i="2"/>
  <c r="AK110" i="2"/>
  <c r="AL110" i="2"/>
  <c r="AC111" i="2"/>
  <c r="AE111" i="2"/>
  <c r="AG111" i="2"/>
  <c r="AH111" i="2"/>
  <c r="AI111" i="2"/>
  <c r="AJ111" i="2"/>
  <c r="AK111" i="2"/>
  <c r="AL111" i="2"/>
  <c r="AC112" i="2"/>
  <c r="AE112" i="2"/>
  <c r="AG112" i="2"/>
  <c r="AH112" i="2"/>
  <c r="AI112" i="2"/>
  <c r="AJ112" i="2"/>
  <c r="AK112" i="2"/>
  <c r="AL112" i="2"/>
  <c r="AC113" i="2"/>
  <c r="AE113" i="2"/>
  <c r="AG113" i="2"/>
  <c r="AH113" i="2"/>
  <c r="AI113" i="2"/>
  <c r="AJ113" i="2"/>
  <c r="AK113" i="2"/>
  <c r="AL113" i="2"/>
  <c r="AC114" i="2"/>
  <c r="AE114" i="2"/>
  <c r="AG114" i="2"/>
  <c r="AH114" i="2"/>
  <c r="AI114" i="2"/>
  <c r="AJ114" i="2"/>
  <c r="AK114" i="2"/>
  <c r="AL114" i="2"/>
  <c r="AC115" i="2"/>
  <c r="AE115" i="2"/>
  <c r="AG115" i="2"/>
  <c r="AH115" i="2"/>
  <c r="AI115" i="2"/>
  <c r="AJ115" i="2"/>
  <c r="AK115" i="2"/>
  <c r="AL115" i="2"/>
  <c r="AC116" i="2"/>
  <c r="AE116" i="2"/>
  <c r="AG116" i="2"/>
  <c r="AH116" i="2"/>
  <c r="AI116" i="2"/>
  <c r="AJ116" i="2"/>
  <c r="AK116" i="2"/>
  <c r="AL116" i="2"/>
  <c r="AC117" i="2"/>
  <c r="AE117" i="2"/>
  <c r="AG117" i="2"/>
  <c r="AH117" i="2"/>
  <c r="AI117" i="2"/>
  <c r="AJ117" i="2"/>
  <c r="AK117" i="2"/>
  <c r="AL117" i="2"/>
  <c r="AC118" i="2"/>
  <c r="AE118" i="2"/>
  <c r="AG118" i="2"/>
  <c r="AH118" i="2"/>
  <c r="AI118" i="2"/>
  <c r="AJ118" i="2"/>
  <c r="AK118" i="2"/>
  <c r="AL118" i="2"/>
  <c r="AC119" i="2"/>
  <c r="AE119" i="2"/>
  <c r="AG119" i="2"/>
  <c r="AH119" i="2"/>
  <c r="AI119" i="2"/>
  <c r="AJ119" i="2"/>
  <c r="AK119" i="2"/>
  <c r="AL119" i="2"/>
  <c r="AC120" i="2"/>
  <c r="AE120" i="2"/>
  <c r="AG120" i="2"/>
  <c r="AH120" i="2"/>
  <c r="AI120" i="2"/>
  <c r="AJ120" i="2"/>
  <c r="AK120" i="2"/>
  <c r="AL120" i="2"/>
  <c r="AC121" i="2"/>
  <c r="AE121" i="2"/>
  <c r="AG121" i="2"/>
  <c r="AH121" i="2"/>
  <c r="AI121" i="2"/>
  <c r="AJ121" i="2"/>
  <c r="AK121" i="2"/>
  <c r="AL121" i="2"/>
  <c r="AC122" i="2"/>
  <c r="AE122" i="2"/>
  <c r="AG122" i="2"/>
  <c r="AH122" i="2"/>
  <c r="AI122" i="2"/>
  <c r="AJ122" i="2"/>
  <c r="AK122" i="2"/>
  <c r="AL122" i="2"/>
  <c r="AC123" i="2"/>
  <c r="AE123" i="2"/>
  <c r="AG123" i="2"/>
  <c r="AH123" i="2"/>
  <c r="AI123" i="2"/>
  <c r="AJ123" i="2"/>
  <c r="AK123" i="2"/>
  <c r="AL123" i="2"/>
  <c r="AC124" i="2"/>
  <c r="AE124" i="2"/>
  <c r="AG124" i="2"/>
  <c r="AH124" i="2"/>
  <c r="AI124" i="2"/>
  <c r="AJ124" i="2"/>
  <c r="AK124" i="2"/>
  <c r="AL124" i="2"/>
  <c r="AC125" i="2"/>
  <c r="AE125" i="2"/>
  <c r="AG125" i="2"/>
  <c r="AH125" i="2"/>
  <c r="AI125" i="2"/>
  <c r="AJ125" i="2"/>
  <c r="AK125" i="2"/>
  <c r="AL125" i="2"/>
  <c r="AC126" i="2"/>
  <c r="AE126" i="2"/>
  <c r="AG126" i="2"/>
  <c r="AH126" i="2"/>
  <c r="AI126" i="2"/>
  <c r="AJ126" i="2"/>
  <c r="AK126" i="2"/>
  <c r="AL126" i="2"/>
  <c r="AC127" i="2"/>
  <c r="AE127" i="2"/>
  <c r="AG127" i="2"/>
  <c r="AH127" i="2"/>
  <c r="AI127" i="2"/>
  <c r="AJ127" i="2"/>
  <c r="AK127" i="2"/>
  <c r="AL127" i="2"/>
  <c r="AC128" i="2"/>
  <c r="AE128" i="2"/>
  <c r="AG128" i="2"/>
  <c r="AH128" i="2"/>
  <c r="AI128" i="2"/>
  <c r="AJ128" i="2"/>
  <c r="AK128" i="2"/>
  <c r="AL128" i="2"/>
  <c r="AC129" i="2"/>
  <c r="AE129" i="2"/>
  <c r="AG129" i="2"/>
  <c r="AH129" i="2"/>
  <c r="AI129" i="2"/>
  <c r="AJ129" i="2"/>
  <c r="AK129" i="2"/>
  <c r="AL129" i="2"/>
  <c r="AC130" i="2"/>
  <c r="AE130" i="2"/>
  <c r="AG130" i="2"/>
  <c r="AH130" i="2"/>
  <c r="AI130" i="2"/>
  <c r="AJ130" i="2"/>
  <c r="AK130" i="2"/>
  <c r="AL130" i="2"/>
  <c r="AC131" i="2"/>
  <c r="AE131" i="2"/>
  <c r="AG131" i="2"/>
  <c r="AH131" i="2"/>
  <c r="AI131" i="2"/>
  <c r="AJ131" i="2"/>
  <c r="AK131" i="2"/>
  <c r="AL131" i="2"/>
  <c r="AC132" i="2"/>
  <c r="AE132" i="2"/>
  <c r="AG132" i="2"/>
  <c r="AH132" i="2"/>
  <c r="AI132" i="2"/>
  <c r="AJ132" i="2"/>
  <c r="AK132" i="2"/>
  <c r="AL132" i="2"/>
  <c r="AC133" i="2"/>
  <c r="AE133" i="2"/>
  <c r="AG133" i="2"/>
  <c r="AH133" i="2"/>
  <c r="AI133" i="2"/>
  <c r="AJ133" i="2"/>
  <c r="AK133" i="2"/>
  <c r="AL133" i="2"/>
  <c r="AC134" i="2"/>
  <c r="AE134" i="2"/>
  <c r="AG134" i="2"/>
  <c r="AH134" i="2"/>
  <c r="AI134" i="2"/>
  <c r="AJ134" i="2"/>
  <c r="AK134" i="2"/>
  <c r="AL134" i="2"/>
  <c r="AC135" i="2"/>
  <c r="AE135" i="2"/>
  <c r="AG135" i="2"/>
  <c r="AH135" i="2"/>
  <c r="AI135" i="2"/>
  <c r="AJ135" i="2"/>
  <c r="AK135" i="2"/>
  <c r="AL135" i="2"/>
  <c r="AC136" i="2"/>
  <c r="AE136" i="2"/>
  <c r="AG136" i="2"/>
  <c r="AH136" i="2"/>
  <c r="AI136" i="2"/>
  <c r="AJ136" i="2"/>
  <c r="AK136" i="2"/>
  <c r="AL136" i="2"/>
  <c r="AC137" i="2"/>
  <c r="AE137" i="2"/>
  <c r="AG137" i="2"/>
  <c r="AH137" i="2"/>
  <c r="AI137" i="2"/>
  <c r="AJ137" i="2"/>
  <c r="AK137" i="2"/>
  <c r="AL137" i="2"/>
  <c r="AC138" i="2"/>
  <c r="AE138" i="2"/>
  <c r="AG138" i="2"/>
  <c r="AH138" i="2"/>
  <c r="AI138" i="2"/>
  <c r="AJ138" i="2"/>
  <c r="AK138" i="2"/>
  <c r="AL138" i="2"/>
  <c r="AC139" i="2"/>
  <c r="AE139" i="2"/>
  <c r="AG139" i="2"/>
  <c r="AH139" i="2"/>
  <c r="AI139" i="2"/>
  <c r="AJ139" i="2"/>
  <c r="AK139" i="2"/>
  <c r="AL139" i="2"/>
  <c r="AC140" i="2"/>
  <c r="AE140" i="2"/>
  <c r="AG140" i="2"/>
  <c r="AH140" i="2"/>
  <c r="AI140" i="2"/>
  <c r="AJ140" i="2"/>
  <c r="AK140" i="2"/>
  <c r="AL140" i="2"/>
  <c r="AC141" i="2"/>
  <c r="AE141" i="2"/>
  <c r="AG141" i="2"/>
  <c r="AH141" i="2"/>
  <c r="AI141" i="2"/>
  <c r="AJ141" i="2"/>
  <c r="AK141" i="2"/>
  <c r="AL141" i="2"/>
  <c r="AC142" i="2"/>
  <c r="AE142" i="2"/>
  <c r="AG142" i="2"/>
  <c r="AH142" i="2"/>
  <c r="AI142" i="2"/>
  <c r="AJ142" i="2"/>
  <c r="AK142" i="2"/>
  <c r="AL142" i="2"/>
  <c r="AC143" i="2"/>
  <c r="AE143" i="2"/>
  <c r="AG143" i="2"/>
  <c r="AH143" i="2"/>
  <c r="AI143" i="2"/>
  <c r="AJ143" i="2"/>
  <c r="AK143" i="2"/>
  <c r="AL143" i="2"/>
  <c r="AC144" i="2"/>
  <c r="AE144" i="2"/>
  <c r="AG144" i="2"/>
  <c r="AH144" i="2"/>
  <c r="AI144" i="2"/>
  <c r="AJ144" i="2"/>
  <c r="AK144" i="2"/>
  <c r="AL144" i="2"/>
  <c r="AC145" i="2"/>
  <c r="AE145" i="2"/>
  <c r="AG145" i="2"/>
  <c r="AH145" i="2"/>
  <c r="AI145" i="2"/>
  <c r="AJ145" i="2"/>
  <c r="AK145" i="2"/>
  <c r="AL145" i="2"/>
  <c r="AC146" i="2"/>
  <c r="AE146" i="2"/>
  <c r="AG146" i="2"/>
  <c r="AH146" i="2"/>
  <c r="AI146" i="2"/>
  <c r="AJ146" i="2"/>
  <c r="AK146" i="2"/>
  <c r="AL146" i="2"/>
  <c r="AC147" i="2"/>
  <c r="AE147" i="2"/>
  <c r="AG147" i="2"/>
  <c r="AH147" i="2"/>
  <c r="AI147" i="2"/>
  <c r="AJ147" i="2"/>
  <c r="AK147" i="2"/>
  <c r="AL147" i="2"/>
  <c r="AC148" i="2"/>
  <c r="AE148" i="2"/>
  <c r="AG148" i="2"/>
  <c r="AH148" i="2"/>
  <c r="AI148" i="2"/>
  <c r="AJ148" i="2"/>
  <c r="AK148" i="2"/>
  <c r="AL148" i="2"/>
  <c r="AC149" i="2"/>
  <c r="AE149" i="2"/>
  <c r="AG149" i="2"/>
  <c r="AH149" i="2"/>
  <c r="AI149" i="2"/>
  <c r="AJ149" i="2"/>
  <c r="AK149" i="2"/>
  <c r="AL149" i="2"/>
  <c r="AC150" i="2"/>
  <c r="AE150" i="2"/>
  <c r="AG150" i="2"/>
  <c r="AH150" i="2"/>
  <c r="AI150" i="2"/>
  <c r="AJ150" i="2"/>
  <c r="AK150" i="2"/>
  <c r="AL150" i="2"/>
  <c r="AC151" i="2"/>
  <c r="AE151" i="2"/>
  <c r="AG151" i="2"/>
  <c r="AH151" i="2"/>
  <c r="AI151" i="2"/>
  <c r="AJ151" i="2"/>
  <c r="AK151" i="2"/>
  <c r="AL151" i="2"/>
  <c r="AC152" i="2"/>
  <c r="AE152" i="2"/>
  <c r="AG152" i="2"/>
  <c r="AH152" i="2"/>
  <c r="AI152" i="2"/>
  <c r="AJ152" i="2"/>
  <c r="AK152" i="2"/>
  <c r="AL152" i="2"/>
  <c r="AC153" i="2"/>
  <c r="AE153" i="2"/>
  <c r="AG153" i="2"/>
  <c r="AH153" i="2"/>
  <c r="AI153" i="2"/>
  <c r="AJ153" i="2"/>
  <c r="AK153" i="2"/>
  <c r="AL153" i="2"/>
  <c r="AC154" i="2"/>
  <c r="AE154" i="2"/>
  <c r="AG154" i="2"/>
  <c r="AH154" i="2"/>
  <c r="AI154" i="2"/>
  <c r="AJ154" i="2"/>
  <c r="AK154" i="2"/>
  <c r="AL154" i="2"/>
  <c r="AC155" i="2"/>
  <c r="AE155" i="2"/>
  <c r="AG155" i="2"/>
  <c r="AH155" i="2"/>
  <c r="AI155" i="2"/>
  <c r="AJ155" i="2"/>
  <c r="AK155" i="2"/>
  <c r="AL155" i="2"/>
  <c r="AC156" i="2"/>
  <c r="AE156" i="2"/>
  <c r="AG156" i="2"/>
  <c r="AH156" i="2"/>
  <c r="AI156" i="2"/>
  <c r="AJ156" i="2"/>
  <c r="AK156" i="2"/>
  <c r="AL156" i="2"/>
  <c r="AC157" i="2"/>
  <c r="AE157" i="2"/>
  <c r="AG157" i="2"/>
  <c r="AH157" i="2"/>
  <c r="AI157" i="2"/>
  <c r="AJ157" i="2"/>
  <c r="AK157" i="2"/>
  <c r="AL157" i="2"/>
  <c r="AC158" i="2"/>
  <c r="AE158" i="2"/>
  <c r="AG158" i="2"/>
  <c r="AH158" i="2"/>
  <c r="AI158" i="2"/>
  <c r="AJ158" i="2"/>
  <c r="AK158" i="2"/>
  <c r="AL158" i="2"/>
  <c r="AC159" i="2"/>
  <c r="AE159" i="2"/>
  <c r="AG159" i="2"/>
  <c r="AH159" i="2"/>
  <c r="AI159" i="2"/>
  <c r="AJ159" i="2"/>
  <c r="AK159" i="2"/>
  <c r="AL159" i="2"/>
  <c r="AC160" i="2"/>
  <c r="AE160" i="2"/>
  <c r="AG160" i="2"/>
  <c r="AH160" i="2"/>
  <c r="AI160" i="2"/>
  <c r="AJ160" i="2"/>
  <c r="AK160" i="2"/>
  <c r="AL160" i="2"/>
  <c r="AC161" i="2"/>
  <c r="AE161" i="2"/>
  <c r="AG161" i="2"/>
  <c r="AH161" i="2"/>
  <c r="AI161" i="2"/>
  <c r="AJ161" i="2"/>
  <c r="AK161" i="2"/>
  <c r="AL161" i="2"/>
  <c r="AC162" i="2"/>
  <c r="AE162" i="2"/>
  <c r="AG162" i="2"/>
  <c r="AH162" i="2"/>
  <c r="AI162" i="2"/>
  <c r="AJ162" i="2"/>
  <c r="AK162" i="2"/>
  <c r="AL162" i="2"/>
  <c r="AC163" i="2"/>
  <c r="AE163" i="2"/>
  <c r="AG163" i="2"/>
  <c r="AH163" i="2"/>
  <c r="AI163" i="2"/>
  <c r="AJ163" i="2"/>
  <c r="AK163" i="2"/>
  <c r="AL163" i="2"/>
  <c r="AC164" i="2"/>
  <c r="AE164" i="2"/>
  <c r="AG164" i="2"/>
  <c r="AH164" i="2"/>
  <c r="AI164" i="2"/>
  <c r="AJ164" i="2"/>
  <c r="AK164" i="2"/>
  <c r="AL164" i="2"/>
  <c r="AC165" i="2"/>
  <c r="AE165" i="2"/>
  <c r="AG165" i="2"/>
  <c r="AH165" i="2"/>
  <c r="AI165" i="2"/>
  <c r="AJ165" i="2"/>
  <c r="AK165" i="2"/>
  <c r="AL165" i="2"/>
  <c r="AC166" i="2"/>
  <c r="AE166" i="2"/>
  <c r="AG166" i="2"/>
  <c r="AH166" i="2"/>
  <c r="AI166" i="2"/>
  <c r="AJ166" i="2"/>
  <c r="AK166" i="2"/>
  <c r="AL166" i="2"/>
  <c r="AC167" i="2"/>
  <c r="AE167" i="2"/>
  <c r="AG167" i="2"/>
  <c r="AH167" i="2"/>
  <c r="AI167" i="2"/>
  <c r="AJ167" i="2"/>
  <c r="AK167" i="2"/>
  <c r="AL167" i="2"/>
  <c r="AC168" i="2"/>
  <c r="AE168" i="2"/>
  <c r="AG168" i="2"/>
  <c r="AH168" i="2"/>
  <c r="AI168" i="2"/>
  <c r="AJ168" i="2"/>
  <c r="AK168" i="2"/>
  <c r="AL168" i="2"/>
  <c r="AC169" i="2"/>
  <c r="AE169" i="2"/>
  <c r="AG169" i="2"/>
  <c r="AH169" i="2"/>
  <c r="AI169" i="2"/>
  <c r="AJ169" i="2"/>
  <c r="AK169" i="2"/>
  <c r="AL169" i="2"/>
  <c r="AC170" i="2"/>
  <c r="AE170" i="2"/>
  <c r="AG170" i="2"/>
  <c r="AH170" i="2"/>
  <c r="AI170" i="2"/>
  <c r="AJ170" i="2"/>
  <c r="AK170" i="2"/>
  <c r="AL170" i="2"/>
  <c r="AC171" i="2"/>
  <c r="AE171" i="2"/>
  <c r="AG171" i="2"/>
  <c r="AH171" i="2"/>
  <c r="AI171" i="2"/>
  <c r="AJ171" i="2"/>
  <c r="AK171" i="2"/>
  <c r="AL171" i="2"/>
  <c r="AC172" i="2"/>
  <c r="AE172" i="2"/>
  <c r="AG172" i="2"/>
  <c r="AH172" i="2"/>
  <c r="AI172" i="2"/>
  <c r="AJ172" i="2"/>
  <c r="AK172" i="2"/>
  <c r="AL172" i="2"/>
  <c r="AC173" i="2"/>
  <c r="AE173" i="2"/>
  <c r="AG173" i="2"/>
  <c r="AH173" i="2"/>
  <c r="AI173" i="2"/>
  <c r="AJ173" i="2"/>
  <c r="AK173" i="2"/>
  <c r="AL173" i="2"/>
  <c r="AC174" i="2"/>
  <c r="AE174" i="2"/>
  <c r="AG174" i="2"/>
  <c r="AH174" i="2"/>
  <c r="AI174" i="2"/>
  <c r="AJ174" i="2"/>
  <c r="AK174" i="2"/>
  <c r="AL174" i="2"/>
  <c r="AC175" i="2"/>
  <c r="AE175" i="2"/>
  <c r="AG175" i="2"/>
  <c r="AH175" i="2"/>
  <c r="AI175" i="2"/>
  <c r="AJ175" i="2"/>
  <c r="AK175" i="2"/>
  <c r="AL175" i="2"/>
  <c r="AC176" i="2"/>
  <c r="AE176" i="2"/>
  <c r="AG176" i="2"/>
  <c r="AH176" i="2"/>
  <c r="AI176" i="2"/>
  <c r="AJ176" i="2"/>
  <c r="AK176" i="2"/>
  <c r="AL176" i="2"/>
  <c r="AC177" i="2"/>
  <c r="AE177" i="2"/>
  <c r="AG177" i="2"/>
  <c r="AH177" i="2"/>
  <c r="AI177" i="2"/>
  <c r="AJ177" i="2"/>
  <c r="AK177" i="2"/>
  <c r="AL177" i="2"/>
  <c r="AC178" i="2"/>
  <c r="AE178" i="2"/>
  <c r="AG178" i="2"/>
  <c r="AH178" i="2"/>
  <c r="AI178" i="2"/>
  <c r="AJ178" i="2"/>
  <c r="AK178" i="2"/>
  <c r="AL178" i="2"/>
  <c r="AC179" i="2"/>
  <c r="AE179" i="2"/>
  <c r="AG179" i="2"/>
  <c r="AH179" i="2"/>
  <c r="AI179" i="2"/>
  <c r="AJ179" i="2"/>
  <c r="AK179" i="2"/>
  <c r="AL179" i="2"/>
  <c r="AC180" i="2"/>
  <c r="AE180" i="2"/>
  <c r="AG180" i="2"/>
  <c r="AH180" i="2"/>
  <c r="AI180" i="2"/>
  <c r="AJ180" i="2"/>
  <c r="AK180" i="2"/>
  <c r="AL180" i="2"/>
  <c r="AC181" i="2"/>
  <c r="AE181" i="2"/>
  <c r="AG181" i="2"/>
  <c r="AH181" i="2"/>
  <c r="AI181" i="2"/>
  <c r="AJ181" i="2"/>
  <c r="AK181" i="2"/>
  <c r="AL181" i="2"/>
  <c r="AC182" i="2"/>
  <c r="AE182" i="2"/>
  <c r="AG182" i="2"/>
  <c r="AH182" i="2"/>
  <c r="AI182" i="2"/>
  <c r="AJ182" i="2"/>
  <c r="AK182" i="2"/>
  <c r="AL182" i="2"/>
  <c r="AC183" i="2"/>
  <c r="AE183" i="2"/>
  <c r="AG183" i="2"/>
  <c r="AH183" i="2"/>
  <c r="AI183" i="2"/>
  <c r="AJ183" i="2"/>
  <c r="AK183" i="2"/>
  <c r="AL183" i="2"/>
  <c r="AC184" i="2"/>
  <c r="AE184" i="2"/>
  <c r="AG184" i="2"/>
  <c r="AH184" i="2"/>
  <c r="AI184" i="2"/>
  <c r="AJ184" i="2"/>
  <c r="AK184" i="2"/>
  <c r="AL184" i="2"/>
  <c r="AC185" i="2"/>
  <c r="AE185" i="2"/>
  <c r="AG185" i="2"/>
  <c r="AH185" i="2"/>
  <c r="AI185" i="2"/>
  <c r="AJ185" i="2"/>
  <c r="AK185" i="2"/>
  <c r="AL185" i="2"/>
  <c r="AC186" i="2"/>
  <c r="AE186" i="2"/>
  <c r="AG186" i="2"/>
  <c r="AH186" i="2"/>
  <c r="AI186" i="2"/>
  <c r="AJ186" i="2"/>
  <c r="AK186" i="2"/>
  <c r="AL186" i="2"/>
  <c r="AC187" i="2"/>
  <c r="AE187" i="2"/>
  <c r="AG187" i="2"/>
  <c r="AH187" i="2"/>
  <c r="AI187" i="2"/>
  <c r="AJ187" i="2"/>
  <c r="AK187" i="2"/>
  <c r="AL187" i="2"/>
  <c r="AC188" i="2"/>
  <c r="AE188" i="2"/>
  <c r="AG188" i="2"/>
  <c r="AH188" i="2"/>
  <c r="AI188" i="2"/>
  <c r="AJ188" i="2"/>
  <c r="AK188" i="2"/>
  <c r="AL188" i="2"/>
  <c r="AC189" i="2"/>
  <c r="AE189" i="2"/>
  <c r="AG189" i="2"/>
  <c r="AH189" i="2"/>
  <c r="AI189" i="2"/>
  <c r="AJ189" i="2"/>
  <c r="AK189" i="2"/>
  <c r="AL189" i="2"/>
  <c r="AC190" i="2"/>
  <c r="AE190" i="2"/>
  <c r="AG190" i="2"/>
  <c r="AH190" i="2"/>
  <c r="AI190" i="2"/>
  <c r="AJ190" i="2"/>
  <c r="AK190" i="2"/>
  <c r="AL190" i="2"/>
  <c r="AC191" i="2"/>
  <c r="AE191" i="2"/>
  <c r="AG191" i="2"/>
  <c r="AH191" i="2"/>
  <c r="AI191" i="2"/>
  <c r="AJ191" i="2"/>
  <c r="AK191" i="2"/>
  <c r="AL191" i="2"/>
  <c r="AC192" i="2"/>
  <c r="AE192" i="2"/>
  <c r="AG192" i="2"/>
  <c r="AH192" i="2"/>
  <c r="AI192" i="2"/>
  <c r="AJ192" i="2"/>
  <c r="AK192" i="2"/>
  <c r="AL192" i="2"/>
  <c r="AC193" i="2"/>
  <c r="AE193" i="2"/>
  <c r="AG193" i="2"/>
  <c r="AH193" i="2"/>
  <c r="AI193" i="2"/>
  <c r="AJ193" i="2"/>
  <c r="AK193" i="2"/>
  <c r="AL193" i="2"/>
  <c r="AC194" i="2"/>
  <c r="AE194" i="2"/>
  <c r="AG194" i="2"/>
  <c r="AH194" i="2"/>
  <c r="AI194" i="2"/>
  <c r="AJ194" i="2"/>
  <c r="AK194" i="2"/>
  <c r="AL194" i="2"/>
  <c r="AC195" i="2"/>
  <c r="AE195" i="2"/>
  <c r="AG195" i="2"/>
  <c r="AH195" i="2"/>
  <c r="AI195" i="2"/>
  <c r="AJ195" i="2"/>
  <c r="AK195" i="2"/>
  <c r="AL195" i="2"/>
  <c r="AC196" i="2"/>
  <c r="AE196" i="2"/>
  <c r="AG196" i="2"/>
  <c r="AH196" i="2"/>
  <c r="AI196" i="2"/>
  <c r="AJ196" i="2"/>
  <c r="AK196" i="2"/>
  <c r="AL196" i="2"/>
  <c r="AC197" i="2"/>
  <c r="AE197" i="2"/>
  <c r="AG197" i="2"/>
  <c r="AH197" i="2"/>
  <c r="AI197" i="2"/>
  <c r="AJ197" i="2"/>
  <c r="AK197" i="2"/>
  <c r="AL197" i="2"/>
  <c r="AC198" i="2"/>
  <c r="AE198" i="2"/>
  <c r="AG198" i="2"/>
  <c r="AH198" i="2"/>
  <c r="AI198" i="2"/>
  <c r="AJ198" i="2"/>
  <c r="AK198" i="2"/>
  <c r="AL198" i="2"/>
  <c r="AC199" i="2"/>
  <c r="AE199" i="2"/>
  <c r="AG199" i="2"/>
  <c r="AH199" i="2"/>
  <c r="AI199" i="2"/>
  <c r="AJ199" i="2"/>
  <c r="AK199" i="2"/>
  <c r="AL199" i="2"/>
  <c r="AC200" i="2"/>
  <c r="AE200" i="2"/>
  <c r="AG200" i="2"/>
  <c r="AH200" i="2"/>
  <c r="AI200" i="2"/>
  <c r="AJ200" i="2"/>
  <c r="AK200" i="2"/>
  <c r="AL200" i="2"/>
  <c r="AC201" i="2"/>
  <c r="AE201" i="2"/>
  <c r="AG201" i="2"/>
  <c r="AH201" i="2"/>
  <c r="AI201" i="2"/>
  <c r="AJ201" i="2"/>
  <c r="AK201" i="2"/>
  <c r="AL201" i="2"/>
  <c r="AC202" i="2"/>
  <c r="AE202" i="2"/>
  <c r="AG202" i="2"/>
  <c r="AH202" i="2"/>
  <c r="AI202" i="2"/>
  <c r="AJ202" i="2"/>
  <c r="AK202" i="2"/>
  <c r="AL202" i="2"/>
  <c r="AC203" i="2"/>
  <c r="AE203" i="2"/>
  <c r="AG203" i="2"/>
  <c r="AH203" i="2"/>
  <c r="AI203" i="2"/>
  <c r="AJ203" i="2"/>
  <c r="AK203" i="2"/>
  <c r="AL203" i="2"/>
  <c r="AC204" i="2"/>
  <c r="AE204" i="2"/>
  <c r="AG204" i="2"/>
  <c r="AH204" i="2"/>
  <c r="AI204" i="2"/>
  <c r="AJ204" i="2"/>
  <c r="AK204" i="2"/>
  <c r="AL204" i="2"/>
  <c r="AC205" i="2"/>
  <c r="AE205" i="2"/>
  <c r="AG205" i="2"/>
  <c r="AH205" i="2"/>
  <c r="AI205" i="2"/>
  <c r="AJ205" i="2"/>
  <c r="AK205" i="2"/>
  <c r="AL205" i="2"/>
  <c r="AC206" i="2"/>
  <c r="AE206" i="2"/>
  <c r="AG206" i="2"/>
  <c r="AH206" i="2"/>
  <c r="AI206" i="2"/>
  <c r="AJ206" i="2"/>
  <c r="AK206" i="2"/>
  <c r="AL206" i="2"/>
  <c r="AC207" i="2"/>
  <c r="AE207" i="2"/>
  <c r="AG207" i="2"/>
  <c r="AH207" i="2"/>
  <c r="AI207" i="2"/>
  <c r="AJ207" i="2"/>
  <c r="AK207" i="2"/>
  <c r="AL207" i="2"/>
  <c r="AC208" i="2"/>
  <c r="AE208" i="2"/>
  <c r="AG208" i="2"/>
  <c r="AH208" i="2"/>
  <c r="AI208" i="2"/>
  <c r="AJ208" i="2"/>
  <c r="AK208" i="2"/>
  <c r="AL208" i="2"/>
  <c r="AC209" i="2"/>
  <c r="AE209" i="2"/>
  <c r="AG209" i="2"/>
  <c r="AH209" i="2"/>
  <c r="AI209" i="2"/>
  <c r="AJ209" i="2"/>
  <c r="AK209" i="2"/>
  <c r="AL209" i="2"/>
  <c r="AC210" i="2"/>
  <c r="AE210" i="2"/>
  <c r="AG210" i="2"/>
  <c r="AH210" i="2"/>
  <c r="AI210" i="2"/>
  <c r="AJ210" i="2"/>
  <c r="AK210" i="2"/>
  <c r="AL210" i="2"/>
  <c r="AC211" i="2"/>
  <c r="AE211" i="2"/>
  <c r="AG211" i="2"/>
  <c r="AH211" i="2"/>
  <c r="AI211" i="2"/>
  <c r="AJ211" i="2"/>
  <c r="AK211" i="2"/>
  <c r="AL211" i="2"/>
  <c r="AC212" i="2"/>
  <c r="AE212" i="2"/>
  <c r="AG212" i="2"/>
  <c r="AH212" i="2"/>
  <c r="AI212" i="2"/>
  <c r="AJ212" i="2"/>
  <c r="AK212" i="2"/>
  <c r="AL212" i="2"/>
  <c r="AC213" i="2"/>
  <c r="AE213" i="2"/>
  <c r="AG213" i="2"/>
  <c r="AH213" i="2"/>
  <c r="AI213" i="2"/>
  <c r="AJ213" i="2"/>
  <c r="AK213" i="2"/>
  <c r="AL213" i="2"/>
  <c r="AC214" i="2"/>
  <c r="AE214" i="2"/>
  <c r="AG214" i="2"/>
  <c r="AH214" i="2"/>
  <c r="AI214" i="2"/>
  <c r="AJ214" i="2"/>
  <c r="AK214" i="2"/>
  <c r="AL214" i="2"/>
  <c r="AC215" i="2"/>
  <c r="AE215" i="2"/>
  <c r="AG215" i="2"/>
  <c r="AH215" i="2"/>
  <c r="AI215" i="2"/>
  <c r="AJ215" i="2"/>
  <c r="AK215" i="2"/>
  <c r="AL215" i="2"/>
  <c r="AC216" i="2"/>
  <c r="AE216" i="2"/>
  <c r="AG216" i="2"/>
  <c r="AH216" i="2"/>
  <c r="AI216" i="2"/>
  <c r="AJ216" i="2"/>
  <c r="AK216" i="2"/>
  <c r="AL216" i="2"/>
  <c r="AC217" i="2"/>
  <c r="AE217" i="2"/>
  <c r="AG217" i="2"/>
  <c r="AH217" i="2"/>
  <c r="AI217" i="2"/>
  <c r="AJ217" i="2"/>
  <c r="AK217" i="2"/>
  <c r="AL217" i="2"/>
  <c r="AC218" i="2"/>
  <c r="AE218" i="2"/>
  <c r="AG218" i="2"/>
  <c r="AH218" i="2"/>
  <c r="AI218" i="2"/>
  <c r="AJ218" i="2"/>
  <c r="AK218" i="2"/>
  <c r="AL218" i="2"/>
  <c r="AC21" i="2"/>
  <c r="AE21" i="2"/>
  <c r="AG21" i="2"/>
  <c r="AH21" i="2"/>
  <c r="AI21" i="2"/>
  <c r="AJ21" i="2"/>
  <c r="AK21" i="2"/>
  <c r="AL21" i="2"/>
  <c r="AC22" i="2"/>
  <c r="AE22" i="2"/>
  <c r="AG22" i="2"/>
  <c r="AH22" i="2"/>
  <c r="AI22" i="2"/>
  <c r="AJ22" i="2"/>
  <c r="AK22" i="2"/>
  <c r="AL22" i="2"/>
  <c r="AC23" i="2"/>
  <c r="AE23" i="2"/>
  <c r="AG23" i="2"/>
  <c r="AH23" i="2"/>
  <c r="AI23" i="2"/>
  <c r="AJ23" i="2"/>
  <c r="AK23" i="2"/>
  <c r="AL23" i="2"/>
  <c r="AC24" i="2"/>
  <c r="AE24" i="2"/>
  <c r="AG24" i="2"/>
  <c r="AH24" i="2"/>
  <c r="AI24" i="2"/>
  <c r="AJ24" i="2"/>
  <c r="AK24" i="2"/>
  <c r="AL24" i="2"/>
  <c r="AC25" i="2"/>
  <c r="AE25" i="2"/>
  <c r="AG25" i="2"/>
  <c r="AH25" i="2"/>
  <c r="AI25" i="2"/>
  <c r="AJ25" i="2"/>
  <c r="AK25" i="2"/>
  <c r="AL25" i="2"/>
  <c r="AC26" i="2"/>
  <c r="AE26" i="2"/>
  <c r="AG26" i="2"/>
  <c r="AH26" i="2"/>
  <c r="AI26" i="2"/>
  <c r="AJ26" i="2"/>
  <c r="AK26" i="2"/>
  <c r="AL26" i="2"/>
  <c r="AC27" i="2"/>
  <c r="AE27" i="2"/>
  <c r="AG27" i="2"/>
  <c r="AH27" i="2"/>
  <c r="AI27" i="2"/>
  <c r="AJ27" i="2"/>
  <c r="AK27" i="2"/>
  <c r="AL27" i="2"/>
  <c r="AC28" i="2"/>
  <c r="AE28" i="2"/>
  <c r="AG28" i="2"/>
  <c r="AH28" i="2"/>
  <c r="AI28" i="2"/>
  <c r="AJ28" i="2"/>
  <c r="AK28" i="2"/>
  <c r="AL28" i="2"/>
  <c r="AL20" i="2" l="1"/>
  <c r="AK20" i="2"/>
  <c r="AJ20" i="2"/>
  <c r="AI20" i="2"/>
  <c r="AH20" i="2"/>
  <c r="AE20" i="2"/>
  <c r="AC20" i="2"/>
  <c r="BH20" i="2" l="1"/>
  <c r="BH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Wolf, Thomas</author>
  </authors>
  <commentList>
    <comment ref="C28" authorId="0" shapeId="0" xr:uid="{ECE05F61-0ACA-4EC3-8A32-0866A8CC0598}">
      <text>
        <r>
          <rPr>
            <sz val="9"/>
            <color indexed="81"/>
            <rFont val="Segoe UI"/>
            <family val="2"/>
          </rPr>
          <t>Bitte bei Wahl einer Beitragsdynamik diese auch bei der Entgeltumwandlungs-vereinbarung vorsehen</t>
        </r>
        <r>
          <rPr>
            <b/>
            <sz val="9"/>
            <color indexed="81"/>
            <rFont val="Segoe UI"/>
            <family val="2"/>
          </rPr>
          <t>.</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Fechtner, Florian</author>
    <author>Wolf, Thomas</author>
  </authors>
  <commentList>
    <comment ref="D2" authorId="0" shapeId="0" xr:uid="{784C575E-80B3-4E86-B925-0C4B5B81EC94}">
      <text>
        <r>
          <rPr>
            <sz val="9"/>
            <color indexed="81"/>
            <rFont val="Segoe UI"/>
            <family val="2"/>
          </rPr>
          <t>Es ist eine separate Entgeltumwandlungsvereinbarung erforderlich, die zwischen dem Arbeitgeber und dem Arbeitnehmer abgeschlossen werden muss. 
Wir bieten Ihnen hierfür unverbindlich das Formular „Vereinbarung über die Umwandlung von Arbeitsentgelt in Versicherungsschutz“ an, das im roten Hinweistext  verlinkt ist. Es ist ausschließlich für Ihre Personalunterlagen bestimmt. 
Canada Life benötigt davon keine Kopie. Dies gilt auch, wenn eine Zusage auf dem Übertragungswert gemäß § 4 Abs. 2 oder 3 BetrAVG (bestehende Versorgungszusage des vorherigen Arbeitgebers) beruht. 
Der Arbeitgeber versichert bei Antragstellung, dass der Übertragungswert aus Beiträgen aus unversteuertem Einkommen resultiert. Anderenfalls ist durch den Antragsteller mit diesem Antrag eine Mitteilung unter Angabe einer betraglichen Aufteilung zwischen versteuerten und unversteuerten Übertragungswertanteilen zu machen. 
Der Übertragungswert ist im Antrag GENERATION business plus als Zuzahlung oder, falls keine weiteren Regelbeiträge gewünscht sind, als Einmalbeitrag einzutragen.</t>
        </r>
      </text>
    </comment>
    <comment ref="D12" authorId="1" shapeId="0" xr:uid="{3E4367C8-DDE8-4590-8244-7429FDF079EA}">
      <text>
        <r>
          <rPr>
            <sz val="9"/>
            <color indexed="81"/>
            <rFont val="Segoe UI"/>
            <family val="2"/>
          </rPr>
          <t xml:space="preserve">Für den Erlebensfall ist die versicherte Person uneingeschränkt unwiderruflich bezugsberechtigt. 
Der Arbeitgeber als Versicherungsnehmer überträgt dem Arbeitnehmer uneingeschränkt und unwiderruflich das Recht zur Benennung der für den Todesfall bezugsberechtigten Personen. Den Anspruch auf die Versicherungsleistung (Rente bzw. optional Kapitalauszahlung einschließlich aller Wertsteigerungen des Anteilguthabens aus den zugrunde liegenden Fonds) wendet der Arbeitgeber sofort dem Arbeitnehmer zu.
</t>
        </r>
      </text>
    </comment>
    <comment ref="I12" authorId="1" shapeId="0" xr:uid="{3C37B6F5-BBCE-4FE2-BF16-48B9722C04C5}">
      <text>
        <r>
          <rPr>
            <sz val="9"/>
            <color indexed="81"/>
            <rFont val="Segoe UI"/>
            <family val="2"/>
          </rPr>
          <t xml:space="preserve">Für den Erlebensfall ist die versicherte Person eingeschränkt unwiderruflich bezugsberechtigt. 
Der Arbeitgeber als Versicherungsnehmer überträgt dem Arbeitnehmer widerruflich das Recht zur Benennung der für den Todesfall bezugsberechtigten Personen. Es gilt für die Unverfallbarkeit der Anwartschaft des Arbeitnehmers die gesetzliche Regelung gemäß § 1b Abs. 1 und 2 BetrAVG. 
Der Arbeitgeber hat demnach das Recht, alle künftig fällig werdenden Versicherungsleistungen (Rente bzw. optional Kapitalauszahlung einschließlich
aller Wertsteigerungen des Anteilguthabens aus den zugrunde liegenden Fonds) für sich in Anspruch zu nehmen und deshalb das Bezugsrecht zu seinen Gunsten zu widerrufen, wenn das Arbeitsverhältnis vor Eintritt des Versicherungsfalls endet, es sei denn, der Arbeitnehmer hat zu diesem Zeitpunkt eine unverfallbare Anwartschaft.
</t>
        </r>
      </text>
    </comment>
    <comment ref="C15" authorId="1" shapeId="0" xr:uid="{50F70CB1-38BA-47B9-B3B9-6DCD645D7E0E}">
      <text>
        <r>
          <rPr>
            <sz val="9"/>
            <color indexed="81"/>
            <rFont val="Segoe UI"/>
            <family val="2"/>
          </rPr>
          <t>Es ist eine separate Entgeltumwandlungsvereinbarung erforderlich, die zwischen dem Arbeitgeber und dem Arbeitnehmer abgeschlossen werden muss. 
Wir bieten Ihnen hierfür unverbindlich das Formular „Vereinbarung über die Umwandlung von Arbeitsentgelt in Versicherungsschutz“ an, das im roten Hinweistext oben verlinkt ist. Es ist ausschließlich für Ihre Personalunterlagen bestimmt. 
Canada Life benötigt davon keine Kopie. Dies gilt auch, wenn eine Zusage auf dem Übertragungswert gemäß § 4 Abs. 2 oder 3 BetrAVG (bestehende Versorgungszusage des vorherigen Arbeitgebers) beruht. 
Der Arbeitgeber versichert bei Antragstellung, dass der Übertragungswert aus Beiträgen aus unversteuertem Einkommen resultiert. Anderenfalls ist durch den Antragsteller mit diesem Antrag eine Mitteilung unter Angabe einer betraglichen Aufteilung zwischen versteuerten und unversteuerten Übertragungswertanteilen zu machen. 
Der Übertragungswert ist im Antrag GENERATION business plus als Zuzahlung oder, falls keine weiteren Regelbeiträge gewünscht sind, als Einmalbeitrag einzutragen.</t>
        </r>
      </text>
    </comment>
    <comment ref="C16" authorId="1" shapeId="0" xr:uid="{9F42AE21-9074-4224-AF88-FDD32131C787}">
      <text>
        <r>
          <rPr>
            <sz val="9"/>
            <color indexed="81"/>
            <rFont val="Segoe UI"/>
            <family val="2"/>
          </rPr>
          <t>Es handelt sich bei dem verpflichtenden Arbeitgeberzuschuss um eine gesetzliche (max. 15 %) bzw. tarifvertragliche Verpflichtung aufgrund von Sozialversicherungsersparnissen
durch Entgeltumwandlung. Möchte der Arbeitgeber mehr leisten, ist dies beim freiwilligen Arbeitgeberzuschuss zur Entgeltumwandlung zu erfassen.</t>
        </r>
      </text>
    </comment>
    <comment ref="C17" authorId="1" shapeId="0" xr:uid="{448113BB-CA29-4EC6-A413-21EE53775C82}">
      <text>
        <r>
          <rPr>
            <sz val="9"/>
            <color indexed="81"/>
            <rFont val="Segoe UI"/>
            <family val="2"/>
          </rPr>
          <t xml:space="preserve">Sofern uneingeschränkt unwiderrufliches Bezugsrecht gewählt wurde, gilt: Der Arbeitgeber verzichtet insbesondere ausdrücklich auf die gesetzliche Unverfallbarkeitsfrist von 3 Jahren nach § 1b Abs. 1 und 2 BetrAVG. Er ist damit einverstanden, dass der freiwillige Arbeitgeberzuschuss wie Entgeltumwandlung und verpflichtender Arbeitgeberzuschuss behandelt wird.
</t>
        </r>
      </text>
    </comment>
    <comment ref="C18" authorId="1" shapeId="0" xr:uid="{38626997-ECD0-4A4D-975A-C8D1794FD384}">
      <text>
        <r>
          <rPr>
            <sz val="9"/>
            <color indexed="81"/>
            <rFont val="Segoe UI"/>
            <family val="2"/>
          </rPr>
          <t>Zusätzlich zu den vorgenannten Beiträgen zahlt der Arbeitgeber einen eigenständigen Arbeitgeberbeitrag.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Wolf, Thomas</author>
  </authors>
  <commentList>
    <comment ref="C14" authorId="0" shapeId="0" xr:uid="{C82EB150-FE6E-4804-84EB-B891F7BE28B8}">
      <text>
        <r>
          <rPr>
            <sz val="9"/>
            <color indexed="81"/>
            <rFont val="Segoe UI"/>
            <family val="2"/>
          </rPr>
          <t>Der UWP-Fonds (GENERATION UWP-Fonds III) des GENERATION business plus beinhaltet eine Garantiekomponente zum Rentenbeginn. Bitte geben Sie an, zu welchem Anteil eine Investition in diesen Fonds erfolgen soll. 
Beachten Sie: Sie können festlegen, dass ein Anteil von mindestens 70 % Ihres Beitrags in den UWP-Fonds angelegt wird. Den verbleibenden Teil Ihres Beitrags können Sie individuell in die weitere Fondsauswahl investieren.
Standardmäßig werden 100% in den UWP-Fonds investiert.</t>
        </r>
        <r>
          <rPr>
            <b/>
            <sz val="9"/>
            <color indexed="81"/>
            <rFont val="Segoe UI"/>
            <family val="2"/>
          </rPr>
          <t xml:space="preserve">
</t>
        </r>
      </text>
    </comment>
    <comment ref="C16" authorId="0" shapeId="0" xr:uid="{5001FE2F-F081-4D8E-8B6A-9986E9B01FA1}">
      <text>
        <r>
          <rPr>
            <sz val="9"/>
            <color indexed="81"/>
            <rFont val="Segoe UI"/>
            <family val="2"/>
          </rPr>
          <t>Das APM (Serie bAV) des GENERATION business plus beinhaltet eine Garantiekomponente
zum Rentenbeginn. Bitte geben Sie an, zu welchem Anteil eine Investition in dieses Fondsportfolio erfolgen soll. 
Beachten Sie: Sie können festlegen, dass ein Anteil von mindestens 80 % Ihres Beitrags in das APM (Serie bAV) angelegt wird. Den verbleibenden Teil Ihres Beitrags können Sie individuell in die weitere Fondsauswahl investieren.
Standardmäßig werden 100% in das APM (Serie bAV) investiert.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Wolf, Thomas</author>
  </authors>
  <commentList>
    <comment ref="A3" authorId="0" shapeId="0" xr:uid="{1CDC161B-49DA-4FCC-BBCE-C1DCA7EE3BBB}">
      <text>
        <r>
          <rPr>
            <b/>
            <sz val="9"/>
            <color indexed="81"/>
            <rFont val="Segoe UI"/>
            <family val="2"/>
          </rPr>
          <t xml:space="preserve">Beispiel für eine Notiz
</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tc={5995F5B6-04C8-45C7-8A1A-C0287B721F99}</author>
    <author>Bolz, Jessica</author>
    <author>Wolf, Thomas</author>
    <author>Geyssel, Sabrina</author>
  </authors>
  <commentList>
    <comment ref="B11" authorId="0" shapeId="0" xr:uid="{5995F5B6-04C8-45C7-8A1A-C0287B721F9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Wollten wir die Zeilen 11 bis 15 nicht ausblenden?</t>
      </text>
    </comment>
    <comment ref="H13" authorId="1" shapeId="0" xr:uid="{B49DB271-4B45-420D-A1D0-485578026C76}">
      <text>
        <r>
          <rPr>
            <b/>
            <sz val="9"/>
            <color indexed="81"/>
            <rFont val="Arial"/>
            <family val="2"/>
          </rPr>
          <t>Wird ein Arbeitgeberzuschuss in % und in Euro vorgegeben, wird der höhere Wert berücksichtigt.</t>
        </r>
      </text>
    </comment>
    <comment ref="K13" authorId="2" shapeId="0" xr:uid="{C1A3279B-63D2-4A5D-805B-3EBD5FBCD6FC}">
      <text>
        <r>
          <rPr>
            <b/>
            <sz val="9"/>
            <color indexed="81"/>
            <rFont val="Segoe UI"/>
            <family val="2"/>
          </rPr>
          <t>Wird ein Arbeitgeberzuschuss in % und in Euro vorgegeben, wird der höhere Wert berücksichtigt.</t>
        </r>
      </text>
    </comment>
    <comment ref="R13" authorId="1" shapeId="0" xr:uid="{3FF352DA-E876-4BB3-A474-308B549270F1}">
      <text>
        <r>
          <rPr>
            <b/>
            <sz val="9"/>
            <color indexed="81"/>
            <rFont val="Arial"/>
            <family val="2"/>
          </rPr>
          <t xml:space="preserve">20 € </t>
        </r>
        <r>
          <rPr>
            <sz val="9"/>
            <color indexed="81"/>
            <rFont val="Arial"/>
            <family val="2"/>
          </rPr>
          <t>Mindestbeitrag ohne Zusatzoption</t>
        </r>
        <r>
          <rPr>
            <b/>
            <sz val="9"/>
            <color indexed="81"/>
            <rFont val="Arial"/>
            <family val="2"/>
          </rPr>
          <t xml:space="preserve"> 
75 € </t>
        </r>
        <r>
          <rPr>
            <sz val="9"/>
            <color indexed="81"/>
            <rFont val="Arial"/>
            <family val="2"/>
          </rPr>
          <t>mit Beitragsbefreiung bei Berufsunfähigkeit</t>
        </r>
        <r>
          <rPr>
            <b/>
            <sz val="9"/>
            <color indexed="81"/>
            <rFont val="Arial"/>
            <family val="2"/>
          </rPr>
          <t xml:space="preserve">
100 € </t>
        </r>
        <r>
          <rPr>
            <sz val="9"/>
            <color indexed="81"/>
            <rFont val="Arial"/>
            <family val="2"/>
          </rPr>
          <t>mit Berufsunfähigkeitsrente</t>
        </r>
      </text>
    </comment>
    <comment ref="J14" authorId="2" shapeId="0" xr:uid="{F076099C-A892-46A7-9762-48ED34ED2FD7}">
      <text>
        <r>
          <rPr>
            <sz val="9"/>
            <color indexed="81"/>
            <rFont val="Segoe UI"/>
            <family val="2"/>
          </rPr>
          <t xml:space="preserve">Der UWP-Fonds (GENERATION UWP-Fonds III) des GENERATION business
plus beinhaltet eine Garantiekomponente zum Rentenbeginn. Bitte geben Sie
an, zu welchem Anteil eine Investition in diesen Fonds erfolgen soll. Beachten
Sie: Sie können festlegen, dass ein Anteil von mindestens 70 % Ihres Beitrags in den UWP-Fonds angelegt wird. Den verbleibenden Teil Ihres Beitrags können Sie individuell in die weitere Fondsauswahl investieren.
Standardmäßig werden 100% in den UWP-Fonds investiert.
</t>
        </r>
      </text>
    </comment>
    <comment ref="L14" authorId="2" shapeId="0" xr:uid="{F2B34D2F-E89B-46F8-823C-692EB0691CE4}">
      <text>
        <r>
          <rPr>
            <sz val="9"/>
            <color indexed="81"/>
            <rFont val="Segoe UI"/>
            <family val="2"/>
          </rPr>
          <t>Das APM (Serie bAV) des GENERATION business plus beinhaltet eine Garantiekomponente
zum Rentenbeginn. Bitte geben Sie an, zu welchem Anteil eine Investition in dieses Fondsportfolio erfolgen soll. Beachten Sie: Sie können festlegen, dass ein Anteil von mindestens 80 % Ihres Beitrags in das APM (Serie bAV) angelegt wird. Den verbleibenden Teil Ihres Beitrags können Sie individuell in die weitere Fondsauswahl investieren.
Standardmäßig werden 100% in das APM (Serie bAV) investiert.</t>
        </r>
      </text>
    </comment>
    <comment ref="AG18" authorId="3" shapeId="0" xr:uid="{30299758-2FC0-4BE2-ABA5-2373ABF5DAB5}">
      <text>
        <r>
          <rPr>
            <sz val="9"/>
            <color indexed="81"/>
            <rFont val="Segoe UI"/>
            <family val="2"/>
          </rPr>
          <t>Beachten Sie bitte den Hinweis zur vereinfachten Gesundheitserklärung bei Beitragsbefreiung bei BU unter dem Reiter ,,Hinweise zum Antrag".</t>
        </r>
      </text>
    </comment>
    <comment ref="AQ18" authorId="1" shapeId="0" xr:uid="{2CECF787-4932-4E1B-9E77-286CEE1507C1}">
      <text>
        <r>
          <rPr>
            <sz val="9"/>
            <color indexed="81"/>
            <rFont val="Arial"/>
            <family val="2"/>
          </rPr>
          <t>Maximal 50. Lebensjahr bei Zusatzoption Berufsunfähigkeit.</t>
        </r>
        <r>
          <rPr>
            <b/>
            <sz val="9"/>
            <color indexed="81"/>
            <rFont val="Arial"/>
            <family val="2"/>
          </rPr>
          <t xml:space="preserve">
</t>
        </r>
      </text>
    </comment>
  </commentList>
</comments>
</file>

<file path=xl/sharedStrings.xml><?xml version="1.0" encoding="utf-8"?>
<sst xmlns="http://schemas.openxmlformats.org/spreadsheetml/2006/main" count="21492" uniqueCount="4826">
  <si>
    <t>Format des Geburtsdatums, Diensteintritt und Versicherungsbeginn</t>
  </si>
  <si>
    <r>
      <t xml:space="preserve">Gruppen-Nr. </t>
    </r>
    <r>
      <rPr>
        <sz val="10"/>
        <rFont val="Arial"/>
        <family val="2"/>
      </rPr>
      <t>(sofern bekannt)</t>
    </r>
    <r>
      <rPr>
        <b/>
        <sz val="10"/>
        <rFont val="Arial"/>
        <family val="2"/>
      </rPr>
      <t>:</t>
    </r>
  </si>
  <si>
    <t>Beitrag innerhalb der Produktgrenzen (20 EUR bei AN/AG-Zuschuss und AG jeweils als Warnung eingebaut, Gesamtbeitrag muss mindestens 20 EUR sein)</t>
  </si>
  <si>
    <t>Name Geschäftspartner:</t>
  </si>
  <si>
    <t>Mindestendalter (=Spätester Rentenbeginn?: 80 Jahre)</t>
  </si>
  <si>
    <t>Geschäftspartner-Nr.:</t>
  </si>
  <si>
    <t>Mindestlaufzeit für UWP (12 Jahre)</t>
  </si>
  <si>
    <t>IHK-Registernummer:</t>
  </si>
  <si>
    <t>Mind./Max. Alter bei Versicherungsbeginn (15;70; BUZ und/oder WOP 50)</t>
  </si>
  <si>
    <t>Buchungs-Nr./Ref.-Nr.:</t>
  </si>
  <si>
    <t>Mind./Max. Jahresrente BUZ (1.200/120.000)</t>
  </si>
  <si>
    <t>Name der Firma/Niederlassung</t>
  </si>
  <si>
    <t>Anschrift</t>
  </si>
  <si>
    <t>Tarif</t>
  </si>
  <si>
    <r>
      <t xml:space="preserve">Abr.-Variante laut Rahmenvertrag 
</t>
    </r>
    <r>
      <rPr>
        <sz val="8"/>
        <color theme="1"/>
        <rFont val="Arial"/>
        <family val="2"/>
      </rPr>
      <t>(in diesem Fall keine Angabe erforderlich)</t>
    </r>
  </si>
  <si>
    <t>Listenantrag vom</t>
  </si>
  <si>
    <r>
      <rPr>
        <b/>
        <sz val="8"/>
        <rFont val="Arial"/>
        <family val="2"/>
      </rPr>
      <t>Versicherungsbeginn</t>
    </r>
    <r>
      <rPr>
        <sz val="8"/>
        <rFont val="Arial"/>
        <family val="2"/>
      </rPr>
      <t xml:space="preserve"> (TT.MM.JJJJ)</t>
    </r>
  </si>
  <si>
    <t>Endalter</t>
  </si>
  <si>
    <r>
      <t xml:space="preserve">
</t>
    </r>
    <r>
      <rPr>
        <b/>
        <sz val="8"/>
        <rFont val="Arial"/>
        <family val="2"/>
      </rPr>
      <t>Arbeitnehmerbeitrag/ Entgeltumwandlung</t>
    </r>
    <r>
      <rPr>
        <sz val="8"/>
        <rFont val="Arial"/>
        <family val="2"/>
      </rPr>
      <t xml:space="preserve"> (in Euro)</t>
    </r>
  </si>
  <si>
    <t xml:space="preserve">Das ergibt aktuell in Euro </t>
  </si>
  <si>
    <t>Zahlweise</t>
  </si>
  <si>
    <t>Gesamtbeitrag gemäß Zahlweise</t>
  </si>
  <si>
    <t>Beitragsdynamik</t>
  </si>
  <si>
    <t>Monatlich</t>
  </si>
  <si>
    <t>Keine</t>
  </si>
  <si>
    <r>
      <t xml:space="preserve">Leistungen bei Tod nach Rentenbeginn 
</t>
    </r>
    <r>
      <rPr>
        <i/>
        <sz val="8"/>
        <rFont val="Arial"/>
        <family val="2"/>
      </rPr>
      <t>Rentengarantiezeit</t>
    </r>
    <r>
      <rPr>
        <sz val="8"/>
        <rFont val="Arial"/>
        <family val="2"/>
      </rPr>
      <t xml:space="preserve"> in vollen Jahren (max. 25 Jahre und bis zur Vollendung des 92. Lebensjahres) oder </t>
    </r>
    <r>
      <rPr>
        <i/>
        <sz val="8"/>
        <rFont val="Arial"/>
        <family val="2"/>
      </rPr>
      <t>Rente mit</t>
    </r>
    <r>
      <rPr>
        <sz val="8"/>
        <rFont val="Arial"/>
        <family val="2"/>
      </rPr>
      <t xml:space="preserve"> </t>
    </r>
    <r>
      <rPr>
        <i/>
        <sz val="8"/>
        <rFont val="Arial"/>
        <family val="2"/>
      </rPr>
      <t>Restkapitalisierungsoption</t>
    </r>
    <r>
      <rPr>
        <sz val="8"/>
        <rFont val="Arial"/>
        <family val="2"/>
      </rPr>
      <t xml:space="preserve"> (bitte "ja" auswählen)</t>
    </r>
  </si>
  <si>
    <t>Beitragsbefreiung bei BU</t>
  </si>
  <si>
    <t>Dynamik der Beitragsbefreiung</t>
  </si>
  <si>
    <r>
      <rPr>
        <b/>
        <sz val="8"/>
        <rFont val="Arial"/>
        <family val="2"/>
      </rPr>
      <t>Berufsunfähigkeitsrente</t>
    </r>
    <r>
      <rPr>
        <sz val="8"/>
        <rFont val="Arial"/>
        <family val="2"/>
      </rPr>
      <t xml:space="preserve"> (inkl. Beitragsbefreiung bei BU)</t>
    </r>
  </si>
  <si>
    <t>Wenn ja, in Höhe von mtl.</t>
  </si>
  <si>
    <t>Versicherungsdauer bis zum Lebensjahr</t>
  </si>
  <si>
    <t>Planmäßige Erhöhung der Berufsunfähigkeitsrente</t>
  </si>
  <si>
    <t>Nein</t>
  </si>
  <si>
    <t>Jährlich 1 %</t>
  </si>
  <si>
    <t>Nachname des Arbeitnehmers</t>
  </si>
  <si>
    <t>Vorname des Arbeitnehmers</t>
  </si>
  <si>
    <t>Geschlecht</t>
  </si>
  <si>
    <r>
      <rPr>
        <b/>
        <sz val="8"/>
        <rFont val="Arial"/>
        <family val="2"/>
      </rPr>
      <t>Geburtsdatum</t>
    </r>
    <r>
      <rPr>
        <sz val="8"/>
        <rFont val="Arial"/>
        <family val="2"/>
      </rPr>
      <t xml:space="preserve"> (TT.MM.JJJJ)</t>
    </r>
  </si>
  <si>
    <t>Nationalität</t>
  </si>
  <si>
    <t>Straßenname</t>
  </si>
  <si>
    <t>Hausnummer</t>
  </si>
  <si>
    <t>Hausnummer (Zusatz)</t>
  </si>
  <si>
    <t>PLZ</t>
  </si>
  <si>
    <t>Ort</t>
  </si>
  <si>
    <r>
      <rPr>
        <b/>
        <sz val="8"/>
        <rFont val="Arial"/>
        <family val="2"/>
      </rPr>
      <t>Diensteintritt</t>
    </r>
    <r>
      <rPr>
        <sz val="8"/>
        <rFont val="Arial"/>
        <family val="2"/>
      </rPr>
      <t xml:space="preserve"> (TT.MM.JJJJ)</t>
    </r>
  </si>
  <si>
    <r>
      <t xml:space="preserve">Leistungen bei Tod nach Rentenbeginn 
</t>
    </r>
    <r>
      <rPr>
        <i/>
        <sz val="8"/>
        <rFont val="Arial"/>
        <family val="2"/>
      </rPr>
      <t>Rentengarantiezeit</t>
    </r>
    <r>
      <rPr>
        <sz val="8"/>
        <rFont val="Arial"/>
        <family val="2"/>
      </rPr>
      <t xml:space="preserve"> in vollen Jahren (max. 25 Jahre und bis zur Vollendung des 92. Lebensjahres) oder </t>
    </r>
    <r>
      <rPr>
        <i/>
        <sz val="8"/>
        <rFont val="Arial"/>
        <family val="2"/>
      </rPr>
      <t>Rente mit Restkapitalisierungsoption</t>
    </r>
    <r>
      <rPr>
        <sz val="8"/>
        <rFont val="Arial"/>
        <family val="2"/>
      </rPr>
      <t xml:space="preserve"> (bitte "ja" auswählen)</t>
    </r>
  </si>
  <si>
    <t>Beruf</t>
  </si>
  <si>
    <t>Anteil der Bürotätigkeit</t>
  </si>
  <si>
    <t>Beruflicher Abschluss</t>
  </si>
  <si>
    <t>Raucher</t>
  </si>
  <si>
    <t>Alter bei Versicherungs-
beginn</t>
  </si>
  <si>
    <t xml:space="preserve">Dienstobliegenheitserklärung der </t>
  </si>
  <si>
    <t>______________________________________________________________</t>
  </si>
  <si>
    <t>Firma</t>
  </si>
  <si>
    <t xml:space="preserve">  </t>
  </si>
  <si>
    <t>Voraussetzung: mindestens 6 Monate Betriebszugehörigkeit</t>
  </si>
  <si>
    <r>
      <t>Die Canada Life verzichtet für die im Listenverfahren unten gemeldeten Mitarbeiter auf eine individuelle Gesundheitsprüfung. Mitarbeiter, für die aus unterschiedlichen Gründen, sei es</t>
    </r>
    <r>
      <rPr>
        <sz val="12"/>
        <color rgb="FFFF0000"/>
        <rFont val="Arial"/>
        <family val="2"/>
      </rPr>
      <t>,</t>
    </r>
    <r>
      <rPr>
        <sz val="12"/>
        <color rgb="FF000000"/>
        <rFont val="Arial"/>
        <family val="2"/>
      </rPr>
      <t xml:space="preserve"> weil sie noch nicht ausreichend lange im Unternehmen beschäftigt sind, länger als 15 Tage ununterbrochen arbeitsunfähig erkrankt waren oder für die ein Schwerbehindertenausweis vorliegt, können die Aufnahme in den Kollektivvertrag mit Gesundheits-prüfung beantragen. Hierzu bitten wir um Vorlage des Gesundheits-fragebogens.  </t>
    </r>
  </si>
  <si>
    <t xml:space="preserve">Der/die Arbeitnehmer(in) : </t>
  </si>
  <si>
    <t>Nachname</t>
  </si>
  <si>
    <t xml:space="preserve"> Vorname </t>
  </si>
  <si>
    <t>Geb.Datum</t>
  </si>
  <si>
    <t xml:space="preserve">   </t>
  </si>
  <si>
    <t xml:space="preserve">kommt/kommen ihren dienstlichen Obliegenheiten derzeit in vollem Umfang nach und es sind uns keine Umstände bekannt, die auf eine sich abzeichnende Berufsunfähigkeit hinweisen. </t>
  </si>
  <si>
    <t xml:space="preserve">Wir bestätigen, dass die oben genannte(n) Person(en) innerhalb der letzten 24 Monate*) vor Antragstellung nicht länger als 15 Tage ununterbrochen arbeitsunfähig erkrankt war(en) und uns zu keinem der gemeldeten Arbeitnehmer ein Schwerbehindertenausweis vorliegt.    </t>
  </si>
  <si>
    <t xml:space="preserve">Ort, Datum </t>
  </si>
  <si>
    <t xml:space="preserve">Unterschrift/Firmenstempel </t>
  </si>
  <si>
    <t>*) bzw. seit Diensteintritt, wenn der Diensteintritt innerhalb der letzten 24 Monate erfolgte</t>
  </si>
  <si>
    <t>Dienstobliegenheitserklärung durch Arbeitnehmer</t>
  </si>
  <si>
    <t>Name, Vorname                                                                Geb.Datum</t>
  </si>
  <si>
    <r>
      <t xml:space="preserve">Bitte lesen Sie sich die folgende Gesundheitserklärung aufmerksam durch, bevor Sie als zu versichernde Person zur Bestätigung des Zutreffens der Erklärung das Kreuz machen! 
</t>
    </r>
    <r>
      <rPr>
        <sz val="12"/>
        <color rgb="FF000000"/>
        <rFont val="SwissReSans"/>
        <family val="2"/>
      </rPr>
      <t>(Wenn Sie diese Erklärung nicht abgeben können, verwenden Sie bitte ein Antragsformular mit vollständigen Gesundheitsfragen.)</t>
    </r>
  </si>
  <si>
    <t>Ja</t>
  </si>
  <si>
    <t>Sind Sie derzeit arbeitsunfähig?</t>
  </si>
  <si>
    <t>Haben Sie derzeit oder hatten Sie in den letzten 24 Monaten vor dem Datum Ihrer Unterschrift mindestens eine Krankheit oder Verletzung, wegen der Sie insgesamt länger als 6 Wochen ärztlich oder therapeutisch (Heilpraktiker, Psychologen, Physio-, Psychotherapeuten) in Behandlung waren oder voraussichtlich sein werden?
Unter Behandlung verstehen wir auch die Einnahme verschreibungspflichtiger Medikamente außer Verhütungsmittel sowie Nachsorgen bei Tumorerkrankungen.</t>
  </si>
  <si>
    <t>Wurde bei Ihnen jemals eine Erwerbsminderung, Berufsunfähigkeit, ein Grad der Behinderung (GdB), ein Grad der Schädigungsfolgen (GdS), eine Minderung der Erwerbsfähigkeit (MdE) oder ein Pflegegrad anerkannt oder haben Sie in den letzten 24 Monaten vor dem Datum Ihrer Unterschrift einen Antrag gestellt?</t>
  </si>
  <si>
    <t>Haben Sie in den letzten  12 Monaten geraucht?</t>
  </si>
  <si>
    <t>Nicht angegeben werden müssen Behandlungen (auch medikamentös) wegen:</t>
  </si>
  <si>
    <t>– Atemwegsallergien (z. B. Heuschnupfen) ohne Asthma</t>
  </si>
  <si>
    <t>– Erkältungskrankheiten, die folgenlos ausheilten (z. B. Erkältungsschnupfen, Halsentzündung, Nasennebenhöhlenentzündung, Kehlkopf- oder Luftröhrenentzündung, grippaler Infekt)</t>
  </si>
  <si>
    <t>– Magen-, Darm- und Harnwegsinfekte, die folgenlos ausheilten</t>
  </si>
  <si>
    <t>– Nahrungsmittelunverträglichkeiten</t>
  </si>
  <si>
    <t>– Operationen ohne Komplikationen und Folgen an Blinddarm, Mandeln oder Nasenscheidewand</t>
  </si>
  <si>
    <t>– Pilzerkrankungen (Nagelpilz, Fußpilz)</t>
  </si>
  <si>
    <t>– Schwangerschaften, Maßnahmen in der Reproduktionsmedizin</t>
  </si>
  <si>
    <t>– Sportverletzungen, die ohne Folgen ausgeheilt sind</t>
  </si>
  <si>
    <t xml:space="preserve">– Über-/Unterfunktion der Schilddrüse </t>
  </si>
  <si>
    <t>– Vorsorgeuntersuchungen (z. B. Hautkrebsvorsorge, gynäkologische Vorsorgeuntersuchung), die ohne krankhaften Befund blieben</t>
  </si>
  <si>
    <t>– Zahnabszess, Zahnbehandlung, Zahnersatz, Zahnextraktion, Zahnschmerzen</t>
  </si>
  <si>
    <t>- ambulante kosmetische Eingriffe (z.B. Botox, Hyaluronsäure, Lifting, Laser, Fettabsaugung, Lidstraffung)</t>
  </si>
  <si>
    <t>- Gerstenkorn</t>
  </si>
  <si>
    <t>- (Alters-) Weitsichtigkeit</t>
  </si>
  <si>
    <t xml:space="preserve">- Fehlgeburt, Frühgeburt </t>
  </si>
  <si>
    <t xml:space="preserve">- gewöhnliche Akne </t>
  </si>
  <si>
    <t>Wenn Sie mindestens eine Frage mit „ja“ beantwortet haben, ist eine Gesundheitserklärung erforderlich.</t>
  </si>
  <si>
    <t>Ort, Datum, Unterschrift der zu versichernden Person:</t>
  </si>
  <si>
    <t>Angaben zum Versicherungsvertrag</t>
  </si>
  <si>
    <r>
      <t xml:space="preserve">Sollte eine vom Rahmenvertrag abweichende </t>
    </r>
    <r>
      <rPr>
        <b/>
        <sz val="10"/>
        <rFont val="Arial"/>
        <family val="2"/>
      </rPr>
      <t>Bankverbindung</t>
    </r>
    <r>
      <rPr>
        <sz val="10"/>
        <rFont val="Arial"/>
        <family val="2"/>
      </rPr>
      <t xml:space="preserve"> gewünscht sein, reichen Sie bitte ein gesondertes SEPA-Lastschriftmandat ein. Dieses finden Sie unter www.canadalife.de oder wir senden es Ihnen auf Anfrage gerne zu.</t>
    </r>
  </si>
  <si>
    <r>
      <rPr>
        <b/>
        <sz val="10"/>
        <rFont val="Arial"/>
        <family val="2"/>
      </rPr>
      <t>Beitragsaufteilung:</t>
    </r>
    <r>
      <rPr>
        <sz val="10"/>
        <rFont val="Arial"/>
        <family val="2"/>
      </rPr>
      <t xml:space="preserve"> Das hier in der Liste angegebene Aufteilungsverhältnis findet auch bei späteren planmäßigen und außerplanmäßigen Beitragsänderungen Anwendung, sofern der Arbeitgeber Canada Life kein geändertes Aufteilungsverhältnis mitteilt.</t>
    </r>
  </si>
  <si>
    <r>
      <t xml:space="preserve">Die zu versichernden Personen müssen ihre schriftliche Einwilligung in die Erhebung und Verwendung von </t>
    </r>
    <r>
      <rPr>
        <b/>
        <sz val="10"/>
        <rFont val="Arial"/>
        <family val="2"/>
      </rPr>
      <t>Gesundheitsdaten</t>
    </r>
    <r>
      <rPr>
        <sz val="10"/>
        <rFont val="Arial"/>
        <family val="2"/>
      </rPr>
      <t xml:space="preserve"> und zur </t>
    </r>
    <r>
      <rPr>
        <b/>
        <sz val="10"/>
        <rFont val="Arial"/>
        <family val="2"/>
      </rPr>
      <t>Schweigepflichtentbindungserklärung</t>
    </r>
    <r>
      <rPr>
        <sz val="10"/>
        <rFont val="Arial"/>
        <family val="2"/>
      </rPr>
      <t xml:space="preserve"> im "Formblatt zum Datenschutz für die zu versichernde Person" erteilen. Canada Life behält sich vor, dies stichprobenartig nachzuprüfen. Canada Life benötigt dieses Formblatt nur zurück, sofern im Listenantrag auch eine Zusatzoption Berufsunfähigkeitsrente und/oder Beitragsbefreiung bei Berufsunfähigkeit gewählt wurde.
Den zu versichernden Personen ist das Dokument „Belehrung über die Folgen einer vorvertraglichen Anzeigepflichtverletzung gemäß § 19 Abs. 5 VVG“ durch den Arbeitgeber zur Verfügung zu stellen.</t>
    </r>
  </si>
  <si>
    <r>
      <rPr>
        <b/>
        <sz val="10"/>
        <rFont val="Arial"/>
        <family val="2"/>
      </rPr>
      <t>BBG-Dynamik:</t>
    </r>
    <r>
      <rPr>
        <sz val="10"/>
        <rFont val="Arial"/>
        <family val="2"/>
      </rPr>
      <t xml:space="preserve"> Bei Wahl dieser Beitragsdynamik wird bei laufender Beitragszahlung der Beitrag zur ersten Beitragsfälligkeit des nächsten Kalenderjahres erhöht, in welchem die Beitragsbemessungsgrenze in der allgemeinen Rentenversicherung (West) gegenüber dem Vorjahr erhöht wird.</t>
    </r>
  </si>
  <si>
    <r>
      <t xml:space="preserve">Wenn eine </t>
    </r>
    <r>
      <rPr>
        <b/>
        <sz val="10"/>
        <rFont val="Arial"/>
        <family val="2"/>
      </rPr>
      <t xml:space="preserve">Beitragsdynamik </t>
    </r>
    <r>
      <rPr>
        <sz val="10"/>
        <rFont val="Arial"/>
        <family val="2"/>
      </rPr>
      <t xml:space="preserve">gewählt ist, steigt eine gegebenenfalls versicherte </t>
    </r>
    <r>
      <rPr>
        <b/>
        <sz val="10"/>
        <rFont val="Arial"/>
        <family val="2"/>
      </rPr>
      <t>Berufsunfähigkeitsrente</t>
    </r>
    <r>
      <rPr>
        <sz val="10"/>
        <rFont val="Arial"/>
        <family val="2"/>
      </rPr>
      <t xml:space="preserve"> </t>
    </r>
    <r>
      <rPr>
        <b/>
        <sz val="10"/>
        <rFont val="Arial"/>
        <family val="2"/>
      </rPr>
      <t>vor
Eintritt eines Versicherungsfalls</t>
    </r>
    <r>
      <rPr>
        <sz val="10"/>
        <rFont val="Arial"/>
        <family val="2"/>
      </rPr>
      <t xml:space="preserve"> ebenfalls zu jedem Jahrestag des Versicherungsbeginns an. Die versicherte Berufsunfähigkeitsrente steigt um jeweils die Hälfte des Prozentsatzes an, der für die Beitragsdynamik gewählt wurde. Wenn Sie eine BBG-Dynamik gewählt haben, steigt die versicherte Berufsunfähigkeitsrente dabei jährlich um 1 % an.</t>
    </r>
  </si>
  <si>
    <r>
      <t xml:space="preserve">Eine </t>
    </r>
    <r>
      <rPr>
        <b/>
        <sz val="10"/>
        <rFont val="Arial"/>
        <family val="2"/>
      </rPr>
      <t xml:space="preserve">Dynamik der Beitragsbefreiung </t>
    </r>
    <r>
      <rPr>
        <sz val="10"/>
        <rFont val="Arial"/>
        <family val="2"/>
      </rPr>
      <t xml:space="preserve">kann optional gewählt werden. Diese Dynamik darf den Prozentsatz für eine gegebenenfalls gewählte planmäßige Erhöhung der Beiträge nicht überschreiten. Wenn keine planmäßige Erhöhung der Beiträge gewählt wurde, kann maximal eine jährliche Dynamik der Beitragsbefreiung </t>
    </r>
    <r>
      <rPr>
        <b/>
        <sz val="10"/>
        <rFont val="Arial"/>
        <family val="2"/>
      </rPr>
      <t xml:space="preserve">nach dem Versicherungsfall </t>
    </r>
    <r>
      <rPr>
        <sz val="10"/>
        <rFont val="Arial"/>
        <family val="2"/>
      </rPr>
      <t>von 1 % oder 3 % vereinbart werden.</t>
    </r>
  </si>
  <si>
    <r>
      <rPr>
        <b/>
        <sz val="10"/>
        <rFont val="Arial"/>
        <family val="2"/>
      </rPr>
      <t>Karenzzeit:</t>
    </r>
    <r>
      <rPr>
        <sz val="10"/>
        <rFont val="Arial"/>
        <family val="2"/>
      </rPr>
      <t xml:space="preserve"> Sofern keine anderen Angaben bei Antragstellung gemacht werden, ist eine Karenzzeit für die Zusatzoption Berufsunfähigkeitsrente nicht vorgesehen.</t>
    </r>
  </si>
  <si>
    <r>
      <t xml:space="preserve">Bitte beachten Sie das Blatt „Belehrung über die Folgen einer </t>
    </r>
    <r>
      <rPr>
        <b/>
        <sz val="10"/>
        <rFont val="Arial"/>
        <family val="2"/>
      </rPr>
      <t>vorvertraglichen Anzeigepflichtverletzung</t>
    </r>
    <r>
      <rPr>
        <sz val="10"/>
        <rFont val="Arial"/>
        <family val="2"/>
      </rPr>
      <t xml:space="preserve"> gemäß § 19 Absatz 5 VVG“!</t>
    </r>
  </si>
  <si>
    <r>
      <rPr>
        <b/>
        <sz val="10"/>
        <rFont val="Arial"/>
        <family val="2"/>
      </rPr>
      <t>Beitragsbefreiung bei Berufsunfähigkeit:</t>
    </r>
    <r>
      <rPr>
        <sz val="10"/>
        <rFont val="Arial"/>
        <family val="2"/>
      </rPr>
      <t xml:space="preserve"> Bitte beachten Sie hierzu, dass Sie je versicherten Person ein Formblatt zur vereinfachten Gesundheitserklärung ausfüllen können. Statt einer vollständigen Gesundheitsprüfung können Sie so diese Zusatzoption einzelvertraglich vereinbaren. Bitte senden Sie uns das Formblatt dann mit der Unterschrift des Arbeitnehmers zu. </t>
    </r>
  </si>
  <si>
    <t>Das Formblatt finden Sie hier.</t>
  </si>
  <si>
    <r>
      <rPr>
        <b/>
        <sz val="10"/>
        <rFont val="Arial"/>
        <family val="2"/>
      </rPr>
      <t xml:space="preserve">Berufsunfähigkeitsrente: </t>
    </r>
    <r>
      <rPr>
        <sz val="10"/>
        <rFont val="Arial"/>
        <family val="2"/>
      </rPr>
      <t>Wenn Sie diese Zusatzoption vereinbaren möchten, lassen Sie bitte je versicherte Person das Formular „Gesundheitsfragen A“ ausfüllen. Die Gesundheitsfragen können dann auch gesondert zum Antrag eingereicht werden.</t>
    </r>
  </si>
  <si>
    <r>
      <t>Die</t>
    </r>
    <r>
      <rPr>
        <b/>
        <sz val="10"/>
        <rFont val="Arial"/>
        <family val="2"/>
      </rPr>
      <t xml:space="preserve"> Rentengarantiezeit</t>
    </r>
    <r>
      <rPr>
        <sz val="10"/>
        <rFont val="Arial"/>
        <family val="2"/>
      </rPr>
      <t xml:space="preserve"> kann sowohl bei Antragstellung als auch zum Rentenbeginn gewählt werden. Die mögliche Dauer der Rentengarantiezeit ist abhängig vom Alter der versicherten Person zum gewählten Rentenbeginn. Eine Rentengarantiezeit kann maximal für eine Dauer bis zum 92. Geburtstag der versicherten Person vereinbart werden.</t>
    </r>
  </si>
  <si>
    <r>
      <t xml:space="preserve">Die </t>
    </r>
    <r>
      <rPr>
        <b/>
        <sz val="10"/>
        <rFont val="Arial"/>
        <family val="2"/>
      </rPr>
      <t>Rente mit Restkapitalisierungsoption</t>
    </r>
    <r>
      <rPr>
        <sz val="10"/>
        <rFont val="Arial"/>
        <family val="2"/>
      </rPr>
      <t xml:space="preserve"> kann alternativ zur Rentengarantiezeit sowohl bei Antragstellung als auch zum Rentenbeginn gewählt werden.</t>
    </r>
  </si>
  <si>
    <t>Abbrucharbeiter/in</t>
  </si>
  <si>
    <t>Abdämmer/in</t>
  </si>
  <si>
    <t>Abdichter/in</t>
  </si>
  <si>
    <t>Abfallbeseitiger/in</t>
  </si>
  <si>
    <t>Abfallsortierer/in</t>
  </si>
  <si>
    <t>Abfertigungsangestellte/r</t>
  </si>
  <si>
    <t>Abfertigungsbeamt(er/in) (Zoll)</t>
  </si>
  <si>
    <t>Abfluglots(e/in)</t>
  </si>
  <si>
    <t>Abfüller/in</t>
  </si>
  <si>
    <t>Abgeordnete/r</t>
  </si>
  <si>
    <t>Abonnentenwerber/in</t>
  </si>
  <si>
    <t xml:space="preserve">                                                                                                                                                                                                                                                                (Liste;D5))</t>
  </si>
  <si>
    <t>Abraumbaggerführer/in</t>
  </si>
  <si>
    <t>Abraumhauer/in</t>
  </si>
  <si>
    <t>Abschleppwagenfahrer/in</t>
  </si>
  <si>
    <t>Abteilungskellner/in</t>
  </si>
  <si>
    <t>Abteilungsleiter/in</t>
  </si>
  <si>
    <t>Abteilungsleiter/in (Handel)</t>
  </si>
  <si>
    <t>Abteilungsleiter/in (Verwaltung, höherer Dienst)</t>
  </si>
  <si>
    <t>Abteilungsleiter-Assistent/in</t>
  </si>
  <si>
    <t>Accounting Manager/in</t>
  </si>
  <si>
    <t>ADAC-Straßenwachtfahrer/in</t>
  </si>
  <si>
    <t>Administrator/in (Verwaltung)</t>
  </si>
  <si>
    <t>Aerobic-Trainer/in</t>
  </si>
  <si>
    <t>Afrikanist/in</t>
  </si>
  <si>
    <t>Agent/in</t>
  </si>
  <si>
    <t>Agenturleiter/in (Lesezirkel)</t>
  </si>
  <si>
    <t>Agrarbiolog(e/in)</t>
  </si>
  <si>
    <t>Agraringenieur/in</t>
  </si>
  <si>
    <t>Agrartechniker/in</t>
  </si>
  <si>
    <t>Agrarwissenschaftler/in</t>
  </si>
  <si>
    <t>Agrotechniker/in-Mechanisator/in</t>
  </si>
  <si>
    <t>Ägyptolog(e/in)</t>
  </si>
  <si>
    <t>Akkordarbeiter/in</t>
  </si>
  <si>
    <t>Akquisiteur/in (im Warenhandel)</t>
  </si>
  <si>
    <t>Akrobat/in</t>
  </si>
  <si>
    <t>Aktienanalyst/in</t>
  </si>
  <si>
    <t>Aktuar/in</t>
  </si>
  <si>
    <t>Akustikbauer/in</t>
  </si>
  <si>
    <t>Akustiker/in</t>
  </si>
  <si>
    <t>Akustik-Monteur/in</t>
  </si>
  <si>
    <t>Allergolog(e/in)</t>
  </si>
  <si>
    <t>Allgemeinarzt/-ärztin</t>
  </si>
  <si>
    <t>Alteisenhändler/in</t>
  </si>
  <si>
    <t>Altenbetreuer/in</t>
  </si>
  <si>
    <t>Altenfürsorger/in</t>
  </si>
  <si>
    <t>Altenpflegeassistent/in</t>
  </si>
  <si>
    <t>Altenpflegehelfer/in</t>
  </si>
  <si>
    <t>Altenpfleger/in</t>
  </si>
  <si>
    <t>Ambulante/r Händler/in</t>
  </si>
  <si>
    <t>Amerikanist/in</t>
  </si>
  <si>
    <t>Amtmann/-frau</t>
  </si>
  <si>
    <t>Amtsarzt/-ärztin</t>
  </si>
  <si>
    <t>Amtsbot(e/in)</t>
  </si>
  <si>
    <t>Amtsgehilf(e/in)</t>
  </si>
  <si>
    <t>Amtsleiter/in</t>
  </si>
  <si>
    <t>Amtsrichter/in</t>
  </si>
  <si>
    <t>Amtsvollzieher/in</t>
  </si>
  <si>
    <t>Analyst/in</t>
  </si>
  <si>
    <t>Anästhesiepfleger/-schwester</t>
  </si>
  <si>
    <t>Anästhesist/in</t>
  </si>
  <si>
    <t>Änderungsnäher/in</t>
  </si>
  <si>
    <t>Änderungsschneider/in</t>
  </si>
  <si>
    <t>Anglist/in</t>
  </si>
  <si>
    <t>Animateur/in</t>
  </si>
  <si>
    <t>Ankleider/in (Theater)</t>
  </si>
  <si>
    <t>Anlageberater/in</t>
  </si>
  <si>
    <t>Anlagenaufseher/in</t>
  </si>
  <si>
    <t>Anlagenbauer/in</t>
  </si>
  <si>
    <t>Anlagenbediener/in</t>
  </si>
  <si>
    <t>Anlagenelektroinstallateur/in</t>
  </si>
  <si>
    <t>Anlagenelektroniker/in</t>
  </si>
  <si>
    <t>Anlagenfahrer/in</t>
  </si>
  <si>
    <t>Anlagenführer/in</t>
  </si>
  <si>
    <t>Anlagenmechaniker/in</t>
  </si>
  <si>
    <t>Anlagenmonteur/in</t>
  </si>
  <si>
    <t>Anlagensteuer(er/in) (Metallerzeugung)</t>
  </si>
  <si>
    <t>Anlagensteuer(er/in) (Walzwerk)</t>
  </si>
  <si>
    <t>Anlagentechniker/in</t>
  </si>
  <si>
    <t>Anlagenwart/in</t>
  </si>
  <si>
    <t>Ansager/in</t>
  </si>
  <si>
    <t>Anstreicher/in</t>
  </si>
  <si>
    <t>Antennenbautechniker/in</t>
  </si>
  <si>
    <t>Antennenmonteur/in</t>
  </si>
  <si>
    <t>Antiquar/in</t>
  </si>
  <si>
    <t>Antiquitätenhändler/in</t>
  </si>
  <si>
    <t>Anwalt/Anwältin</t>
  </si>
  <si>
    <t>Anwaltsgehilf(e/in)</t>
  </si>
  <si>
    <t>Anwendersoftwareprogrammierer/in</t>
  </si>
  <si>
    <t>Anwendungsentwickler/in</t>
  </si>
  <si>
    <t>Anwendungsprogrammierer/in</t>
  </si>
  <si>
    <t>Anwendungssoftwareberater/in</t>
  </si>
  <si>
    <t>Anwendungstechniker/in</t>
  </si>
  <si>
    <t>Anzeigenberater/in</t>
  </si>
  <si>
    <t>Apothekenassistent/in</t>
  </si>
  <si>
    <t>Apothekenfacharbeiter/in</t>
  </si>
  <si>
    <t>Apothekenhelfer/in</t>
  </si>
  <si>
    <t>Apotheker/in</t>
  </si>
  <si>
    <t>Apparatebauingenieur/in</t>
  </si>
  <si>
    <t>Apparateschlosser/in</t>
  </si>
  <si>
    <t>Applikationsingenieur/in</t>
  </si>
  <si>
    <t>Arabist/in</t>
  </si>
  <si>
    <t>Arbeits- und Berufsberater/in</t>
  </si>
  <si>
    <t>Arbeitserzieher/in</t>
  </si>
  <si>
    <t>Arbeitsmedizinische/r Assistent/in</t>
  </si>
  <si>
    <t>Arbeitspsycholog(e/in)</t>
  </si>
  <si>
    <t>Arbeitstherapeut/in</t>
  </si>
  <si>
    <t>Arbeitsvermittler/in</t>
  </si>
  <si>
    <t>Arbeitsvorbereiter/in (EDV)</t>
  </si>
  <si>
    <t>Arbeitsvorbereiter/in (Techniker/in, nicht EDV)</t>
  </si>
  <si>
    <t>Arbeitswissenschaftler/in</t>
  </si>
  <si>
    <t>Archäolog(e/in)</t>
  </si>
  <si>
    <t>Architekt/in</t>
  </si>
  <si>
    <t>Architekturmodellbauer/in</t>
  </si>
  <si>
    <t>Archivangestellte/r</t>
  </si>
  <si>
    <t>Archivar/in (EDV)</t>
  </si>
  <si>
    <t>Archivar/in (nicht EDV)</t>
  </si>
  <si>
    <t>Armaturenschlosser/in</t>
  </si>
  <si>
    <t>Art-Buyer/in (Werbung)</t>
  </si>
  <si>
    <t>Art-Direktor/in</t>
  </si>
  <si>
    <t>Artist/in</t>
  </si>
  <si>
    <t>Arzt/Ärztin für Allgemeinmedizin</t>
  </si>
  <si>
    <t>Arzt/Ärztin für Anästhesiologie und Intensivtherapie</t>
  </si>
  <si>
    <t>Arzt/Ärztin für Arbeitsmedizin</t>
  </si>
  <si>
    <t>Arzt/Ärztin für Augenheilkunde</t>
  </si>
  <si>
    <t>Arzt/Ärztin für Chirurgie</t>
  </si>
  <si>
    <t>Arzt/Ärztin für Frauenheilkunde und Geburtshilfe</t>
  </si>
  <si>
    <t>Arzt/Ärztin für Hals-, Nasen-, Ohrenheilkunde</t>
  </si>
  <si>
    <t>Arzt/Ärztin für Haut- und Geschlechtskrankheiten</t>
  </si>
  <si>
    <t>Arzt/Ärztin für Hygiene</t>
  </si>
  <si>
    <t>Arzt/Ärztin für Innere Medizin</t>
  </si>
  <si>
    <t>Arzt/Ärztin für Kinder- und Jugendpsychiatrie</t>
  </si>
  <si>
    <t>Arzt/Ärztin für Kinderchirurgie</t>
  </si>
  <si>
    <t>Arzt/Ärztin für Kinderheilkunde</t>
  </si>
  <si>
    <t>Arzt/Ärztin für Laboratoriumsmedizin</t>
  </si>
  <si>
    <t>Arzt/Ärztin für Mikrobiologie und Infektionsepidemiologie</t>
  </si>
  <si>
    <t>Arzt/Ärztin für Mund-, Kiefer-, Gesichtschirurgie</t>
  </si>
  <si>
    <t>Arzt/Ärztin für Neurochirurgie</t>
  </si>
  <si>
    <t>Arzt/Ärztin für Neurologie</t>
  </si>
  <si>
    <t>Arzt/Ärztin für Nuklearmedizin</t>
  </si>
  <si>
    <t>Arzt/Ärztin für öffentliches Gesundheitswesen</t>
  </si>
  <si>
    <t>Arzt/Ärztin für Orthopädie</t>
  </si>
  <si>
    <t>Arzt/Ärztin für Pathologie</t>
  </si>
  <si>
    <t>Arzt/Ärztin für Pharmakologie und Toxikologie</t>
  </si>
  <si>
    <t>Arzt/Ärztin für Physiologie</t>
  </si>
  <si>
    <t>Arzt/Ärztin für Psychiatrie</t>
  </si>
  <si>
    <t>Arzt/Ärztin für Psychotherapie</t>
  </si>
  <si>
    <t>Arzt/Ärztin für Radiologie</t>
  </si>
  <si>
    <t>Arzt/Ärztin für Rechtsmedizin</t>
  </si>
  <si>
    <t>Arzt/Ärztin für Urologie</t>
  </si>
  <si>
    <t>Arzthelfer/in</t>
  </si>
  <si>
    <t>Arztsekretär/in</t>
  </si>
  <si>
    <t>Asphaltbauer/in</t>
  </si>
  <si>
    <t>Asphaltierer/in</t>
  </si>
  <si>
    <t>Assekuranzmakler/in</t>
  </si>
  <si>
    <t>Assessor/in</t>
  </si>
  <si>
    <t>Assistent/in - Informatik</t>
  </si>
  <si>
    <t>Assistent/in - Wirtschaft u. Informatik</t>
  </si>
  <si>
    <t>Assistent/in der Geschäftsleitung</t>
  </si>
  <si>
    <t>Assistenzarzt/-ärztin</t>
  </si>
  <si>
    <t>Assistenzzahnarzt/-ärztin</t>
  </si>
  <si>
    <t>Astronom/in</t>
  </si>
  <si>
    <t>Atemtherapeut/in</t>
  </si>
  <si>
    <t>Atomphysiker/in</t>
  </si>
  <si>
    <t>Atomtechniker/in</t>
  </si>
  <si>
    <t>Aufbaumonteur/in (Metallbau)</t>
  </si>
  <si>
    <t>Aufnahmeleiter/in (Film, Fernsehen, Rundfunk)</t>
  </si>
  <si>
    <t>Aufnahmeleiterassistent/in</t>
  </si>
  <si>
    <t>Aufseher/in</t>
  </si>
  <si>
    <t>Auftragsbearbeiter/in</t>
  </si>
  <si>
    <t>Aufzugbauer/in</t>
  </si>
  <si>
    <t>Aufzugmonteur/in</t>
  </si>
  <si>
    <t>Aufzugschlosser/in</t>
  </si>
  <si>
    <t>Augenarzt/-ärztin</t>
  </si>
  <si>
    <t>Augenoptiker/in</t>
  </si>
  <si>
    <t>Augenoptikermeister/in</t>
  </si>
  <si>
    <t>Auktionator/in</t>
  </si>
  <si>
    <t>Au-pair-mädchen</t>
  </si>
  <si>
    <t>Ausbaufacharbeiter/in</t>
  </si>
  <si>
    <t>Ausbeiner/in</t>
  </si>
  <si>
    <t>Ausbilder/in</t>
  </si>
  <si>
    <t>Ausbildungsleiter/in</t>
  </si>
  <si>
    <t>Ausbildungsmeister/in</t>
  </si>
  <si>
    <t>Ausfahrer/in</t>
  </si>
  <si>
    <t>Ausfuger/in</t>
  </si>
  <si>
    <t>Ausgrabungshelfer/in</t>
  </si>
  <si>
    <t>Ausgrabungstechniker/in</t>
  </si>
  <si>
    <t>Auslandskorrespondent/in</t>
  </si>
  <si>
    <t>Auslieferungsfahrer/in</t>
  </si>
  <si>
    <t>Außendienstangestellte/r</t>
  </si>
  <si>
    <t>Außendienstberater/in</t>
  </si>
  <si>
    <t>Außendienstfachberater/in</t>
  </si>
  <si>
    <t>Außendienstleiter/in</t>
  </si>
  <si>
    <t>Außendienstmitarbeiter/in</t>
  </si>
  <si>
    <t>Außendienstmonteur/in</t>
  </si>
  <si>
    <t>Außendiensttechniker/in</t>
  </si>
  <si>
    <t>Außendienstverkäufer/in</t>
  </si>
  <si>
    <t>Außenhandelskaufmann/-frau</t>
  </si>
  <si>
    <t>Ausstellungsgestalter/in (Messe)</t>
  </si>
  <si>
    <t>Autoelektriker/in</t>
  </si>
  <si>
    <t>Autoglaser/in</t>
  </si>
  <si>
    <t>Autohändler/in</t>
  </si>
  <si>
    <t>Autokranfahrer/in</t>
  </si>
  <si>
    <t>Autolackierer/in</t>
  </si>
  <si>
    <t>Autolackierermeister/in</t>
  </si>
  <si>
    <t>Automatenaufsteller/in</t>
  </si>
  <si>
    <t>Automatenbauer/in</t>
  </si>
  <si>
    <t>Automateneinrichter/in</t>
  </si>
  <si>
    <t>Automateneinsteller/in</t>
  </si>
  <si>
    <t>Automatenfachmann/-frau</t>
  </si>
  <si>
    <t>Automatenmechaniker/in</t>
  </si>
  <si>
    <t>Automatentechniker/in</t>
  </si>
  <si>
    <t>Automatisierungstechniker/in</t>
  </si>
  <si>
    <t>Automechaniker/in</t>
  </si>
  <si>
    <t>Automobilaufbereiter/in</t>
  </si>
  <si>
    <t>Automobilkaufmann/-frau</t>
  </si>
  <si>
    <t>Automobilmonteur/in</t>
  </si>
  <si>
    <t>Autopfleger/in</t>
  </si>
  <si>
    <t>Autor/in</t>
  </si>
  <si>
    <t>Autosattler/in</t>
  </si>
  <si>
    <t>Autoschlosser/in</t>
  </si>
  <si>
    <t>Autovermieter/in</t>
  </si>
  <si>
    <t>Autowäscher/in</t>
  </si>
  <si>
    <t>Bäcker/in</t>
  </si>
  <si>
    <t>Bäckerei(fach)verkäufer/in</t>
  </si>
  <si>
    <t>Bäckereimaschinenführer/in</t>
  </si>
  <si>
    <t>Bäckereitechniker/in</t>
  </si>
  <si>
    <t>Bäckergesell(e/in)</t>
  </si>
  <si>
    <t>Bäckerhelfer/in</t>
  </si>
  <si>
    <t>Bäckermeister/in</t>
  </si>
  <si>
    <t>Backofenbauer/in</t>
  </si>
  <si>
    <t>Backwarenhersteller/in</t>
  </si>
  <si>
    <t>Bademeister/in (medizinische/r)</t>
  </si>
  <si>
    <t>Bademeister/in (nicht medizinische/r)</t>
  </si>
  <si>
    <t>Bademeistergehilf(e/in)</t>
  </si>
  <si>
    <t>Badewärter/in</t>
  </si>
  <si>
    <t>Baggerfahrer/in</t>
  </si>
  <si>
    <t>Baggerführer/in</t>
  </si>
  <si>
    <t>Bahnbetriebsschlosser/in</t>
  </si>
  <si>
    <t>Bahnpolizist/in</t>
  </si>
  <si>
    <t>Ballettlehrer/in</t>
  </si>
  <si>
    <t>Ballettregisseur/in</t>
  </si>
  <si>
    <t>Ballistiker/in</t>
  </si>
  <si>
    <t>Bandagist/in</t>
  </si>
  <si>
    <t>Bandarbeiter/in (Fließband)</t>
  </si>
  <si>
    <t>Bandleiter/in (Fließband)</t>
  </si>
  <si>
    <t>Bankangestellte/r</t>
  </si>
  <si>
    <t>Bankassistent/in</t>
  </si>
  <si>
    <t>Bankbeamt(er/in)</t>
  </si>
  <si>
    <t>Bankbetriebswirt/in</t>
  </si>
  <si>
    <t>Bankbot(e/in)</t>
  </si>
  <si>
    <t>Bankdirektor/in</t>
  </si>
  <si>
    <t>Bankettleiter/in</t>
  </si>
  <si>
    <t>Bankfachmann/-frau</t>
  </si>
  <si>
    <t>Bankfachwirt/in</t>
  </si>
  <si>
    <t>Bankinspektor/in</t>
  </si>
  <si>
    <t>Bankkassierer/in</t>
  </si>
  <si>
    <t>Bankkaufmann/-frau</t>
  </si>
  <si>
    <t>Bankrevisor/in</t>
  </si>
  <si>
    <t>Bankzweigstellenleiter/in</t>
  </si>
  <si>
    <t>Barkeeper/in</t>
  </si>
  <si>
    <t>Barmann/Bardame</t>
  </si>
  <si>
    <t>Barmixer/in</t>
  </si>
  <si>
    <t>Bauabrechner/in</t>
  </si>
  <si>
    <t>Bauarbeiter/in</t>
  </si>
  <si>
    <t>Bauassistent/in</t>
  </si>
  <si>
    <t>Bauaufseher/in</t>
  </si>
  <si>
    <t>Bauchredner/in</t>
  </si>
  <si>
    <t>Bauelektriker/in</t>
  </si>
  <si>
    <t>Bauer/Bäuerin</t>
  </si>
  <si>
    <t>Baufacharbeiter/in</t>
  </si>
  <si>
    <t>Baufachwerker/in</t>
  </si>
  <si>
    <t>Bauführer/in</t>
  </si>
  <si>
    <t>Baugeräteführer/in</t>
  </si>
  <si>
    <t>Bauglaser/in</t>
  </si>
  <si>
    <t>Bauhelfer/in</t>
  </si>
  <si>
    <t>Bauhofarbeiter/in</t>
  </si>
  <si>
    <t>Bauhofverwalter/in</t>
  </si>
  <si>
    <t>Bauingenieur/in</t>
  </si>
  <si>
    <t>Baukaufmann/-frau</t>
  </si>
  <si>
    <t>Bauklempner/in</t>
  </si>
  <si>
    <t>Baukontrolleur/in</t>
  </si>
  <si>
    <t>Baukranführer/in</t>
  </si>
  <si>
    <t>Baulackierer/in</t>
  </si>
  <si>
    <t>Bauleiter/in</t>
  </si>
  <si>
    <t>Baumaschinenführer/in</t>
  </si>
  <si>
    <t>Baumaschinenmechaniker/in</t>
  </si>
  <si>
    <t>Baumaschinenmonteur/in</t>
  </si>
  <si>
    <t>Baumaschinenschlosser/in</t>
  </si>
  <si>
    <t>Baumaschinist/in</t>
  </si>
  <si>
    <t>Baumchirurg/in</t>
  </si>
  <si>
    <t>Baumeister/in</t>
  </si>
  <si>
    <t>Baumpfleger/in</t>
  </si>
  <si>
    <t>Baumschulenarbeiter/in</t>
  </si>
  <si>
    <t>Baumschulgärtner/in</t>
  </si>
  <si>
    <t>Baumveredler/in</t>
  </si>
  <si>
    <t>Baumwart/in</t>
  </si>
  <si>
    <t>Baureferendar/in</t>
  </si>
  <si>
    <t>Bausachverständige/r</t>
  </si>
  <si>
    <t>Bauschlosser/in</t>
  </si>
  <si>
    <t>Bauschmied/in</t>
  </si>
  <si>
    <t>Bauschreiner/in</t>
  </si>
  <si>
    <t>Bausparkassenangestellte/r</t>
  </si>
  <si>
    <t>Bausparkassenberater/in</t>
  </si>
  <si>
    <t>Bausparkassenfachmann/-frau</t>
  </si>
  <si>
    <t>Bausparkassenvertreter/in</t>
  </si>
  <si>
    <t>Bauspengler/in</t>
  </si>
  <si>
    <t>Baustellenleiter/in</t>
  </si>
  <si>
    <t>Baustellentechniker/in</t>
  </si>
  <si>
    <t>Baustoff-Fachberater/in</t>
  </si>
  <si>
    <t>Baustoffhändler/in (Großhandel)</t>
  </si>
  <si>
    <t>Baustoffkaufmann/-frau (Großhandel)</t>
  </si>
  <si>
    <t>Baustoffprüfer/in</t>
  </si>
  <si>
    <t>Baustukkateur/in</t>
  </si>
  <si>
    <t>Bautechniker/in</t>
  </si>
  <si>
    <t>Bautenschutzwerker/in</t>
  </si>
  <si>
    <t>Bautischler/in</t>
  </si>
  <si>
    <t>Bauunternehmer/in</t>
  </si>
  <si>
    <t>Bauvorarbeiter/in</t>
  </si>
  <si>
    <t>Bauwart/in</t>
  </si>
  <si>
    <t>Bauwerker/in</t>
  </si>
  <si>
    <t>Bauwerksabdichter/in</t>
  </si>
  <si>
    <t>Bauzeichner/in</t>
  </si>
  <si>
    <t>Bauzimmer(er/in)</t>
  </si>
  <si>
    <t>Bearbeiter/in</t>
  </si>
  <si>
    <t>Bedienung (Restaurant)</t>
  </si>
  <si>
    <t>Beerdigungsgehilf(e/in)</t>
  </si>
  <si>
    <t>Behälter- und Apparatebauer/in</t>
  </si>
  <si>
    <t>Behälterbauer/in</t>
  </si>
  <si>
    <t>Behälterisolierer/in</t>
  </si>
  <si>
    <t>Behälterreiniger/in</t>
  </si>
  <si>
    <t>Behindertenpfleger/in</t>
  </si>
  <si>
    <t>Behördenangestellte/r</t>
  </si>
  <si>
    <t>Beifahrer/in</t>
  </si>
  <si>
    <t>Beikoch/-köchin</t>
  </si>
  <si>
    <t>Beizer/in (Holz)</t>
  </si>
  <si>
    <t>Beizer/in (Leder)</t>
  </si>
  <si>
    <t>Beizer/in (Metall)</t>
  </si>
  <si>
    <t>Beizmaschinenbediener/in</t>
  </si>
  <si>
    <t>Bekleidungsfertiger/in</t>
  </si>
  <si>
    <t>Bekleidungsingenieur/in</t>
  </si>
  <si>
    <t>Bekleidungsnäher/in</t>
  </si>
  <si>
    <t>Bekleidungsschneider/in</t>
  </si>
  <si>
    <t>Bekleidungstechniker/in</t>
  </si>
  <si>
    <t>Bekleidungstechnische/r Assistent/in</t>
  </si>
  <si>
    <t>Beleuchter/in</t>
  </si>
  <si>
    <t>Beleuchtungsassistent/in</t>
  </si>
  <si>
    <t>Beleuchtungsmeister/in</t>
  </si>
  <si>
    <t>Beratende/r Betriebswirt/in</t>
  </si>
  <si>
    <t>Beratende/r Ingenieur/in</t>
  </si>
  <si>
    <t>Berater/in</t>
  </si>
  <si>
    <t>Beratungslehrer/in</t>
  </si>
  <si>
    <t>Berechnungsingenieur/in</t>
  </si>
  <si>
    <t>Bereichsleiter/in</t>
  </si>
  <si>
    <t>Bereiter/in</t>
  </si>
  <si>
    <t>Bergbauhelfer/in</t>
  </si>
  <si>
    <t>Bergbauingenieur/in</t>
  </si>
  <si>
    <t>Bergbautechniker/in</t>
  </si>
  <si>
    <t>Bergmann/-frau</t>
  </si>
  <si>
    <t>Bergmechaniker/in</t>
  </si>
  <si>
    <t>Bergungstaucher/in</t>
  </si>
  <si>
    <t>Bergvermessungsassistent/in</t>
  </si>
  <si>
    <t>Bergvermessungssekretär/in</t>
  </si>
  <si>
    <t>Bergvermessungstechniker/in</t>
  </si>
  <si>
    <t>Berufsberater/in</t>
  </si>
  <si>
    <t>Berufsbildungsreferent/in</t>
  </si>
  <si>
    <t>Berufsfeuerwehrmann/-frau</t>
  </si>
  <si>
    <t>Berufskleidungsschneider/in</t>
  </si>
  <si>
    <t>Berufskraftfahrer/in</t>
  </si>
  <si>
    <t>Berufsschullehrer/in</t>
  </si>
  <si>
    <t>Berufssoldat/in (ohne erhöhte Gefährdungen)</t>
  </si>
  <si>
    <t>Berufssportler/in</t>
  </si>
  <si>
    <t>Besamungstechniker/in</t>
  </si>
  <si>
    <t>Beschäftigungstherapeut/in</t>
  </si>
  <si>
    <t>Beschichtungstechniker/in</t>
  </si>
  <si>
    <t>Bestatter/in</t>
  </si>
  <si>
    <t>Bestattungs-Unternehmer/in</t>
  </si>
  <si>
    <t>Bestücker/in</t>
  </si>
  <si>
    <t>Beton- und Stahlbetonbauer/in</t>
  </si>
  <si>
    <t>Beton- und Stahlbetonbauermeister/in</t>
  </si>
  <si>
    <t>Betonarbeiter/in</t>
  </si>
  <si>
    <t>Betonbauer/in</t>
  </si>
  <si>
    <t>Betonbaufacharbeiter/in</t>
  </si>
  <si>
    <t>Betonbauingenieur/in</t>
  </si>
  <si>
    <t>Betonbaumeister/in</t>
  </si>
  <si>
    <t>Betonbaupolier/in</t>
  </si>
  <si>
    <t>Betonbautechniker/in</t>
  </si>
  <si>
    <t>Betonfacharbeiter/in</t>
  </si>
  <si>
    <t>Betonfertigteilbauer/in (Herstellung)</t>
  </si>
  <si>
    <t>Betonfertigteilemontierer/in</t>
  </si>
  <si>
    <t>Betonierer/in (Betonbau)</t>
  </si>
  <si>
    <t>Betonmaschinist/in (Bau)</t>
  </si>
  <si>
    <t>Betonprüfer/in</t>
  </si>
  <si>
    <t>Betonsanierer/in</t>
  </si>
  <si>
    <t>Betontechnolog(e/in)</t>
  </si>
  <si>
    <t>Betreuer/in</t>
  </si>
  <si>
    <t>Betriebsarzt/-ärztin</t>
  </si>
  <si>
    <t>Betriebsassistent/in</t>
  </si>
  <si>
    <t>Betriebsberater/in</t>
  </si>
  <si>
    <t>Betriebselektriker/in</t>
  </si>
  <si>
    <t>Betriebselektromechaniker/in</t>
  </si>
  <si>
    <t>Betriebsförster/in</t>
  </si>
  <si>
    <t>Betriebshandwerker/in</t>
  </si>
  <si>
    <t>Betriebshelfer/in (hauswirtschaftstechnische/r)</t>
  </si>
  <si>
    <t>Betriebsinformatiker/in (EDV)</t>
  </si>
  <si>
    <t>Betriebsingenieur/in</t>
  </si>
  <si>
    <t>Betriebsinhaber/in</t>
  </si>
  <si>
    <t>Betriebsinspektor/in</t>
  </si>
  <si>
    <t>Betriebsklempner/in</t>
  </si>
  <si>
    <t>Betriebsleiter/in</t>
  </si>
  <si>
    <t>Betriebsmaurer/in</t>
  </si>
  <si>
    <t>Betriebsmechaniker/in</t>
  </si>
  <si>
    <t>Betriebsmeister/in</t>
  </si>
  <si>
    <t>Betriebsprüfer/in</t>
  </si>
  <si>
    <t>Betriebsrat/-rätin</t>
  </si>
  <si>
    <t>Betriebssanitäter/in</t>
  </si>
  <si>
    <t>Betriebsschlosser/in</t>
  </si>
  <si>
    <t>Betriebsstellenleiter/in</t>
  </si>
  <si>
    <t>Betriebstechniker/in</t>
  </si>
  <si>
    <t>Betriebswächter/in</t>
  </si>
  <si>
    <t>Betriebswirt/in</t>
  </si>
  <si>
    <t>Betriebswirtschaftler/in</t>
  </si>
  <si>
    <t>Betriebszimmer(er/in)</t>
  </si>
  <si>
    <t>Bewährungshelfer/in</t>
  </si>
  <si>
    <t>Bewegungstherapeut/in</t>
  </si>
  <si>
    <t>Bezirksleiter/in</t>
  </si>
  <si>
    <t>Bezirksrichter/in</t>
  </si>
  <si>
    <t>Bezirksschornsteinfeger/in</t>
  </si>
  <si>
    <t>Bezirksverkaufsleiter/in</t>
  </si>
  <si>
    <t>Bezirksvertreter/in</t>
  </si>
  <si>
    <t>Bibliothekar/in</t>
  </si>
  <si>
    <t>Bibliotheksassistent/in</t>
  </si>
  <si>
    <t>Bierbrauer/in</t>
  </si>
  <si>
    <t>Bilanzbuchhalter/in</t>
  </si>
  <si>
    <t>Bildassistent/in</t>
  </si>
  <si>
    <t>Bildhauer/in</t>
  </si>
  <si>
    <t>Bildhauer/in (Künstler/in)</t>
  </si>
  <si>
    <t>Bildingenieur/in</t>
  </si>
  <si>
    <t>Bildjournalist/in</t>
  </si>
  <si>
    <t>Bildmischer/in</t>
  </si>
  <si>
    <t>Bildredakteur/in</t>
  </si>
  <si>
    <t>Bildtechniker/in (Film, Fernsehen)</t>
  </si>
  <si>
    <t>Bildungsberater/in</t>
  </si>
  <si>
    <t>Binnenfischer/in</t>
  </si>
  <si>
    <t>Binnenschiffer/in</t>
  </si>
  <si>
    <t>Biochemiker/in</t>
  </si>
  <si>
    <t>Bioelektroniker/in</t>
  </si>
  <si>
    <t>Biokosmetiker/in</t>
  </si>
  <si>
    <t>Biolog(e/in)</t>
  </si>
  <si>
    <t>Biologielaborant/in</t>
  </si>
  <si>
    <t>Biologiemodellmacher/in</t>
  </si>
  <si>
    <t>Biologisch-technische/r Assistent/in</t>
  </si>
  <si>
    <t>Biotechniker/in</t>
  </si>
  <si>
    <t>Biotechnolog(e/in)</t>
  </si>
  <si>
    <t>Blasinstrumentenbauer/in</t>
  </si>
  <si>
    <t>Blechbläser/in</t>
  </si>
  <si>
    <t>Blechkarosseriebauer/in</t>
  </si>
  <si>
    <t>Blechner/in</t>
  </si>
  <si>
    <t>Blechpresser/in</t>
  </si>
  <si>
    <t>Blechschlosser/in</t>
  </si>
  <si>
    <t>Blechschmied/in</t>
  </si>
  <si>
    <t>Blechstanzer/in</t>
  </si>
  <si>
    <t>Blechverarbeitungstechniker/in</t>
  </si>
  <si>
    <t>Blechzieher/in</t>
  </si>
  <si>
    <t>Blindenschriftsetzer/in</t>
  </si>
  <si>
    <t>Blumenbinder/in</t>
  </si>
  <si>
    <t>Blumenhändler/in</t>
  </si>
  <si>
    <t>Blumenverkäufer/in</t>
  </si>
  <si>
    <t>Bodenleger/in (Fußboden)</t>
  </si>
  <si>
    <t>Bodenleger/in (Steine, Pflaster)</t>
  </si>
  <si>
    <t>Bodensteward/ess</t>
  </si>
  <si>
    <t>Body Guard</t>
  </si>
  <si>
    <t>Bohrarbeiter/in (Tiefbau)</t>
  </si>
  <si>
    <t>Bohrer/in (Holz)</t>
  </si>
  <si>
    <t>Bohrer/in (Metall)</t>
  </si>
  <si>
    <t>Bohrtechniker/in</t>
  </si>
  <si>
    <t>Bohrwerkdreher/in</t>
  </si>
  <si>
    <t>Bootsbauer/in</t>
  </si>
  <si>
    <t>Bootsführer/in</t>
  </si>
  <si>
    <t>Bordfunker/in (Zivil)</t>
  </si>
  <si>
    <t>Bordingenieur/in (Flugzeug)</t>
  </si>
  <si>
    <t>Bordmechaniker/in (Schiff)</t>
  </si>
  <si>
    <t>Börsenhändler/in</t>
  </si>
  <si>
    <t>Börsenmakler/in</t>
  </si>
  <si>
    <t>Botschafter/in</t>
  </si>
  <si>
    <t>Böttcher/in</t>
  </si>
  <si>
    <t>Boxer/in</t>
  </si>
  <si>
    <t>Brandinspektor/in</t>
  </si>
  <si>
    <t>Brandmeister/in</t>
  </si>
  <si>
    <t>Brandschutzfachkraft</t>
  </si>
  <si>
    <t>Brandschutzprüfer/in</t>
  </si>
  <si>
    <t>Brandschutztechniker/in</t>
  </si>
  <si>
    <t>Branntsteinhersteller/in</t>
  </si>
  <si>
    <t>Brauer/in</t>
  </si>
  <si>
    <t>Brauer/in und Mälzer/in</t>
  </si>
  <si>
    <t>Brauereiingenieur/in</t>
  </si>
  <si>
    <t>Braumeister/in</t>
  </si>
  <si>
    <t>Brennereiingenieur/in</t>
  </si>
  <si>
    <t>Brennereitechniker/in</t>
  </si>
  <si>
    <t>Brennschneider/in</t>
  </si>
  <si>
    <t>Briefsortierer/in</t>
  </si>
  <si>
    <t>Briefträger/in</t>
  </si>
  <si>
    <t>Briefzusteller/in</t>
  </si>
  <si>
    <t>Brillenoptikschleifer/in</t>
  </si>
  <si>
    <t>Brückenbauingenieur/in</t>
  </si>
  <si>
    <t>Brückenkranführer/in</t>
  </si>
  <si>
    <t>Brückenwärter/in</t>
  </si>
  <si>
    <t>Brunnenbauer/in</t>
  </si>
  <si>
    <t>Brunnenbohrer/in</t>
  </si>
  <si>
    <t>Buchbinder/in</t>
  </si>
  <si>
    <t>Buchbinderhelfer/in</t>
  </si>
  <si>
    <t>Buchbindermeister/in</t>
  </si>
  <si>
    <t>Buchdrucker/in</t>
  </si>
  <si>
    <t>Buchhalter/in</t>
  </si>
  <si>
    <t>Buchhaltungsfachkraft</t>
  </si>
  <si>
    <t>Buchhändler/in</t>
  </si>
  <si>
    <t>Buchhandlungsgehilf(e/in)</t>
  </si>
  <si>
    <t>Buchprüfer/in (vereidigte/r)</t>
  </si>
  <si>
    <t>Büchsenmacher/in</t>
  </si>
  <si>
    <t>Buchverleger/in</t>
  </si>
  <si>
    <t>Büfettverkäufer/in</t>
  </si>
  <si>
    <t>Bügler/in</t>
  </si>
  <si>
    <t>Bühnenarbeiter/in (Theater)</t>
  </si>
  <si>
    <t>Bühnenausstatter/in</t>
  </si>
  <si>
    <t>Bühnenbeleuchter/in</t>
  </si>
  <si>
    <t>Bühnenbildner/in</t>
  </si>
  <si>
    <t>Bühnenhandwerker/in</t>
  </si>
  <si>
    <t>Bühnenleiter/in</t>
  </si>
  <si>
    <t>Bühnenmaler/in (nicht Kunstmaler/in)</t>
  </si>
  <si>
    <t>Bühnenmaschinist/in (Theater)</t>
  </si>
  <si>
    <t>Bühnentechniker/in</t>
  </si>
  <si>
    <t>Bundesanwalt/-anwältin</t>
  </si>
  <si>
    <t>Bürgermeister/in</t>
  </si>
  <si>
    <t>Büroangestellte/r</t>
  </si>
  <si>
    <t>Büroassistent/in</t>
  </si>
  <si>
    <t>Bürobot(e/in)</t>
  </si>
  <si>
    <t>Bürofachkraft</t>
  </si>
  <si>
    <t>Bürogehilf(e/in)</t>
  </si>
  <si>
    <t>Bürohilfe</t>
  </si>
  <si>
    <t>Büroinformationselektroniker/in</t>
  </si>
  <si>
    <t>Bürokaufmann/-frau</t>
  </si>
  <si>
    <t>Bürokraft</t>
  </si>
  <si>
    <t>Büroleiter/in</t>
  </si>
  <si>
    <t>Büromaschinenmechaniker/in</t>
  </si>
  <si>
    <t>Bürstenmacher/in</t>
  </si>
  <si>
    <t>Busfahrer/in</t>
  </si>
  <si>
    <t>CAD-Fachkraft</t>
  </si>
  <si>
    <t>CAD-Konstrukteur/in</t>
  </si>
  <si>
    <t>CAD-Layouter/in</t>
  </si>
  <si>
    <t>CAD-Systembetreuer/in</t>
  </si>
  <si>
    <t>CAD-Zeichner/in</t>
  </si>
  <si>
    <t>Cafebesitzer/in</t>
  </si>
  <si>
    <t>Call-Center-Agent/in</t>
  </si>
  <si>
    <t>Call-Center-Mitarbeiter/in</t>
  </si>
  <si>
    <t>Campingplatzvermieter/in</t>
  </si>
  <si>
    <t>Catering-Manager/in</t>
  </si>
  <si>
    <t>Cellist/in</t>
  </si>
  <si>
    <t>Chauffeur/in</t>
  </si>
  <si>
    <t>Check-in-Agent/in</t>
  </si>
  <si>
    <t>Chef de rang</t>
  </si>
  <si>
    <t>Chefarzt/-ärztin</t>
  </si>
  <si>
    <t>Chefdirigent/in</t>
  </si>
  <si>
    <t>Chefkoch/-köchin</t>
  </si>
  <si>
    <t>Chefmathematiker/in</t>
  </si>
  <si>
    <t>Chefredakteur/in</t>
  </si>
  <si>
    <t>Chefsekretär/in</t>
  </si>
  <si>
    <t>Chefsteward/ess</t>
  </si>
  <si>
    <t>Chemiearbeiter/in</t>
  </si>
  <si>
    <t>Chemiebetriebswerker/in</t>
  </si>
  <si>
    <t>Chemiefacharbeiter/in</t>
  </si>
  <si>
    <t>Chemiefachwerker/in</t>
  </si>
  <si>
    <t>Chemieingenieur/in</t>
  </si>
  <si>
    <t>Chemielaborant/in</t>
  </si>
  <si>
    <t>Chemie-Techniker/in</t>
  </si>
  <si>
    <t>Chemiewerker/in</t>
  </si>
  <si>
    <t>Chemikant/in</t>
  </si>
  <si>
    <t>Chemiker/in</t>
  </si>
  <si>
    <t>Chemische/r Assistent/in</t>
  </si>
  <si>
    <t>Chemischreiniger/in</t>
  </si>
  <si>
    <t>Chemisch-technische/r Assistent/in</t>
  </si>
  <si>
    <t>Chemotechniker/in</t>
  </si>
  <si>
    <t>Chiropraktiker/in</t>
  </si>
  <si>
    <t>Chiropraktiker/in (nicht Arzt/Ärztin)</t>
  </si>
  <si>
    <t>Chirurg/in</t>
  </si>
  <si>
    <t>Chirurgiemechaniker/in</t>
  </si>
  <si>
    <t>Chlorarbeiter/in (Chemiebetrieb)</t>
  </si>
  <si>
    <t>Choreograph/in</t>
  </si>
  <si>
    <t>Chorleiter/in</t>
  </si>
  <si>
    <t>Chorsänger/in</t>
  </si>
  <si>
    <t>Clown/in</t>
  </si>
  <si>
    <t>CNC-Anlagentechniker/in</t>
  </si>
  <si>
    <t>CNC-Bediener/in</t>
  </si>
  <si>
    <t>CNC-Bohrer/in</t>
  </si>
  <si>
    <t>CNC-Dreher/in</t>
  </si>
  <si>
    <t>CNC-Einrichter/in</t>
  </si>
  <si>
    <t>CNC-Fachkraft</t>
  </si>
  <si>
    <t>CNC-Fräser/in</t>
  </si>
  <si>
    <t>CNC-Maschinenbediener/in</t>
  </si>
  <si>
    <t>CNC-Maschineneinrichter/in</t>
  </si>
  <si>
    <t>CNC-Maschineneinsteller/in</t>
  </si>
  <si>
    <t>CNC-Maschinenführer/in</t>
  </si>
  <si>
    <t>CNC-Mechaniker/in</t>
  </si>
  <si>
    <t>CNC-Operator/in</t>
  </si>
  <si>
    <t>CNC-Programmierer/in</t>
  </si>
  <si>
    <t>CNC-Schleifer/in</t>
  </si>
  <si>
    <t>CNC-Techniker/in</t>
  </si>
  <si>
    <t>Codierer/in (EDV)</t>
  </si>
  <si>
    <t>Computerelektroniker/in</t>
  </si>
  <si>
    <t>Computerfachmann/-frau</t>
  </si>
  <si>
    <t>Computergrafiker/in</t>
  </si>
  <si>
    <t>Computerkaufmann/-frau</t>
  </si>
  <si>
    <t>Computerspezialist/in</t>
  </si>
  <si>
    <t>Computertechniker/in (Elektroniktechniker/in)</t>
  </si>
  <si>
    <t>Computertechniker/in (Mechaniker/in)</t>
  </si>
  <si>
    <t>Conferencier/Conferencieuse</t>
  </si>
  <si>
    <t>Consulter/in</t>
  </si>
  <si>
    <t>Controller/in</t>
  </si>
  <si>
    <t>Co-Pilot/in</t>
  </si>
  <si>
    <t>Croupier/Croupière</t>
  </si>
  <si>
    <t>Cutter/in</t>
  </si>
  <si>
    <t>Dachdecker/in</t>
  </si>
  <si>
    <t>Dachdeckerhelfer/in</t>
  </si>
  <si>
    <t>Dachdeckermeister/in</t>
  </si>
  <si>
    <t>Dachglaser/in</t>
  </si>
  <si>
    <t>Dachmonteur/in (Glasdach)</t>
  </si>
  <si>
    <t>Damenfriseur/in</t>
  </si>
  <si>
    <t>Damenschneider/in</t>
  </si>
  <si>
    <t>Dampfmaschinenmaschinist/in</t>
  </si>
  <si>
    <t>Dampfmaschinenwärter/in</t>
  </si>
  <si>
    <t>Datenbankadministrator/in</t>
  </si>
  <si>
    <t>Datenerfasser/in (EDV)</t>
  </si>
  <si>
    <t>Datenschutzbeauftragte/r</t>
  </si>
  <si>
    <t>Datentechniker/in (EDV)</t>
  </si>
  <si>
    <t>Datentypist/in</t>
  </si>
  <si>
    <t>Datenverarbeiter/in</t>
  </si>
  <si>
    <t>Datenverarbeitungsfachmann/-frau</t>
  </si>
  <si>
    <t>Datenverarbeitungskaufmann/-frau</t>
  </si>
  <si>
    <t>Decksingenieur/in</t>
  </si>
  <si>
    <t>Deicharbeiter/in</t>
  </si>
  <si>
    <t>Deichbauer/in</t>
  </si>
  <si>
    <t>Dekorateur/in (Schauwerbegestalter/in)</t>
  </si>
  <si>
    <t>Dekorateur/in (Tapezierer/in)</t>
  </si>
  <si>
    <t>Dekorationenmaler/in</t>
  </si>
  <si>
    <t>Dekorationsnäher/in</t>
  </si>
  <si>
    <t>Dekorfoliengestalter/in</t>
  </si>
  <si>
    <t>Dekorierer/in</t>
  </si>
  <si>
    <t>Denkmal(s)pfleger/in</t>
  </si>
  <si>
    <t>Dentaltechniker/in</t>
  </si>
  <si>
    <t>Dermatolog(e/in)</t>
  </si>
  <si>
    <t>Designer/in</t>
  </si>
  <si>
    <t>Designer/in (Edelstein und Schmuck)</t>
  </si>
  <si>
    <t>Designer/in (Fotodesign)</t>
  </si>
  <si>
    <t>Designer/in (Grafik-, Kommunikationsdesign)</t>
  </si>
  <si>
    <t>Designer/in (Schauwerbegestaltung)</t>
  </si>
  <si>
    <t>Designer/in (Werbung)</t>
  </si>
  <si>
    <t>Desinfektor/in</t>
  </si>
  <si>
    <t>Destillateur/in (Spirituosen)</t>
  </si>
  <si>
    <t>Detektiv/in (ohne Waffen)</t>
  </si>
  <si>
    <t>Devisenmakler/in</t>
  </si>
  <si>
    <t>Diakon/in (Helfer/in im Pfarramt)</t>
  </si>
  <si>
    <t>Diakon/in (Sozialarbeit)</t>
  </si>
  <si>
    <t>Dialyse-Pfleger/Schwester</t>
  </si>
  <si>
    <t>Diamantschleifer/in</t>
  </si>
  <si>
    <t>Diamantschneider/in</t>
  </si>
  <si>
    <t>Diätassistent/in</t>
  </si>
  <si>
    <t>Diätkoch/-köchin</t>
  </si>
  <si>
    <t>Diener/in (Haus, Gewerbe)</t>
  </si>
  <si>
    <t>Diplomat/in</t>
  </si>
  <si>
    <t>Diplom-Bauingenieur/in</t>
  </si>
  <si>
    <t>Diplom-Betriebswirt/in</t>
  </si>
  <si>
    <t>Diplom-Bibliothekar/in</t>
  </si>
  <si>
    <t>Diplom-Biolog(e/in)</t>
  </si>
  <si>
    <t>Diplom-Braumeister/in</t>
  </si>
  <si>
    <t>Diplom-Chemiker/in</t>
  </si>
  <si>
    <t>Diplom-Finanzwirt/in</t>
  </si>
  <si>
    <t>Diplom-Forstingenieur/in</t>
  </si>
  <si>
    <t>Diplom-Forstwirt/in</t>
  </si>
  <si>
    <t>Diplom-Geolog(e/in)</t>
  </si>
  <si>
    <t>Diplom-Holzwirt/in</t>
  </si>
  <si>
    <t>Diplom-Informatiker/in</t>
  </si>
  <si>
    <t>Diplom-Ingenieur/in</t>
  </si>
  <si>
    <t>Diplom-Ingenieur/in Augenoptik</t>
  </si>
  <si>
    <t>Diplom-Ingenieur/in Chemie</t>
  </si>
  <si>
    <t>Diplom-Ingenieur/in Elektrotechnik</t>
  </si>
  <si>
    <t>Diplom-Ingenieur/in Energietechnik</t>
  </si>
  <si>
    <t>Diplom-Ingenieur/in Maschinenbau</t>
  </si>
  <si>
    <t>Diplom-Ingenieur/in Physik</t>
  </si>
  <si>
    <t>Diplom-Ingenieur/in Textil</t>
  </si>
  <si>
    <t>Diplom-Ingenieur/in Theater- und Veranstaltungstechnik</t>
  </si>
  <si>
    <t>Diplom-Ingenieur/in Weinbau und Oenologie</t>
  </si>
  <si>
    <t>Diplom-Kaufmann/-frau</t>
  </si>
  <si>
    <t>Diplom-Kunsttherapeut/in</t>
  </si>
  <si>
    <t>Diplom-Landwirt/in</t>
  </si>
  <si>
    <t>Diplom-Mathematiker/in</t>
  </si>
  <si>
    <t>Diplom-Musiktherapeut/in</t>
  </si>
  <si>
    <t>Diplom-Oecotropholog(e/in)</t>
  </si>
  <si>
    <t>Diplom-Ökonom/in</t>
  </si>
  <si>
    <t>Diplom-Pädagog(e/in)</t>
  </si>
  <si>
    <t>Diplom-Physiker/in</t>
  </si>
  <si>
    <t>Diplom-Psycholog(e/in)</t>
  </si>
  <si>
    <t>Diplom-Sozialarbeiter/in</t>
  </si>
  <si>
    <t>Diplom-Sozialpädagog(e/in)</t>
  </si>
  <si>
    <t>Diplom-Sozialwirt/in</t>
  </si>
  <si>
    <t>Diplom-Soziolog(e/in)</t>
  </si>
  <si>
    <t>Diplom-Sportlehrer/in</t>
  </si>
  <si>
    <t>Diplom-Verwaltungswirt/in</t>
  </si>
  <si>
    <t>Diplom-Volkswirt/in</t>
  </si>
  <si>
    <t>Direktor/in</t>
  </si>
  <si>
    <t>Dirigent/in (Musiker/in)</t>
  </si>
  <si>
    <t>Diskjockey</t>
  </si>
  <si>
    <t>Dispatcher/in (Flugdienstberatung)</t>
  </si>
  <si>
    <t>Disponent/in</t>
  </si>
  <si>
    <t>Dokumentar/in</t>
  </si>
  <si>
    <t>Dokumentationsassistent/in</t>
  </si>
  <si>
    <t>Dolmetscher/in</t>
  </si>
  <si>
    <t>Dompteur/in (keine Raubtiere)</t>
  </si>
  <si>
    <t>Dozent/in</t>
  </si>
  <si>
    <t>Dozent/in (an Hochschulen und Akademien)</t>
  </si>
  <si>
    <t>Drahtseilmacher/in</t>
  </si>
  <si>
    <t>Drahtverarbeiter/in</t>
  </si>
  <si>
    <t>Drahtverarbeiterhelfer/in</t>
  </si>
  <si>
    <t>Drahtverformer/in</t>
  </si>
  <si>
    <t>Drahtwalzer/in</t>
  </si>
  <si>
    <t>Drahtwarenmacher/in</t>
  </si>
  <si>
    <t>Drahtzieher/in</t>
  </si>
  <si>
    <t>Drainagetechniker/in</t>
  </si>
  <si>
    <t>Drechsler/in</t>
  </si>
  <si>
    <t>Drehbuchautor/in</t>
  </si>
  <si>
    <t>Dreher/in</t>
  </si>
  <si>
    <t>Dreher/in (Eisen und Metall)</t>
  </si>
  <si>
    <t>Dreher/in (Keram)</t>
  </si>
  <si>
    <t>Drehermeister/in</t>
  </si>
  <si>
    <t>Drehmaschinenbediener/in</t>
  </si>
  <si>
    <t>Drehmaschineneinrichter/in</t>
  </si>
  <si>
    <t>Dreschmaschinenführer/in</t>
  </si>
  <si>
    <t>Dresseur/in (keine Raubtiere)</t>
  </si>
  <si>
    <t>Dressman/-woman</t>
  </si>
  <si>
    <t>Drogist/in</t>
  </si>
  <si>
    <t>Drucker/in</t>
  </si>
  <si>
    <t>Drucker/in (Flachdruck)</t>
  </si>
  <si>
    <t>Drucker/in (Glas, Keramik)</t>
  </si>
  <si>
    <t>Drucker/in (Hochdruck)</t>
  </si>
  <si>
    <t>Drücker/in (Metalldrücker/in)</t>
  </si>
  <si>
    <t>Drucker/in (Siebdruck)</t>
  </si>
  <si>
    <t>Drucker/in (Spezialdruck)</t>
  </si>
  <si>
    <t>Drücker/in (Textilschmuckmacher/in)</t>
  </si>
  <si>
    <t>Drucker/in (Tiefdruck)</t>
  </si>
  <si>
    <t>Druckereiarbeiter/in</t>
  </si>
  <si>
    <t>Druckereibuchbinder/in</t>
  </si>
  <si>
    <t>Druckereihelfer/in</t>
  </si>
  <si>
    <t>Druckermeister/in</t>
  </si>
  <si>
    <t>Druckfachwerker/in</t>
  </si>
  <si>
    <t>Druckformhersteller/in</t>
  </si>
  <si>
    <t>Druckgießer/in</t>
  </si>
  <si>
    <t>Drucktechniker/in</t>
  </si>
  <si>
    <t>Druckvorlagenhersteller/in</t>
  </si>
  <si>
    <t>DV-Berater/in</t>
  </si>
  <si>
    <t>DV-Kaufmann/-frau</t>
  </si>
  <si>
    <t>DV-Organisator/in</t>
  </si>
  <si>
    <t>DV-Systemingenieur/in</t>
  </si>
  <si>
    <t>Edelmetallschmied/in</t>
  </si>
  <si>
    <t>Edelsteinbearbeiter/in</t>
  </si>
  <si>
    <t>Edelsteinbearbeiterhelfer/in</t>
  </si>
  <si>
    <t>Edelsteinbohrer/in</t>
  </si>
  <si>
    <t>Edelsteingraveur/in</t>
  </si>
  <si>
    <t>Edelsteinschleifer/in</t>
  </si>
  <si>
    <t>EDV-Angestellte/r</t>
  </si>
  <si>
    <t>EDV-Anlagenberater/in</t>
  </si>
  <si>
    <t>EDV-Anwendungsberater/in</t>
  </si>
  <si>
    <t>EDV-Berater/in</t>
  </si>
  <si>
    <t>EDV-Betreuer/in</t>
  </si>
  <si>
    <t>EDV-Dozent/in</t>
  </si>
  <si>
    <t>EDV-Fachmann/-frau</t>
  </si>
  <si>
    <t>EDV-Ingenieur/in</t>
  </si>
  <si>
    <t>EDV-Kaufmann/-frau</t>
  </si>
  <si>
    <t>EDV-Koordinator/in</t>
  </si>
  <si>
    <t>EDV-Leiter/in</t>
  </si>
  <si>
    <t>EDV-Manager/in</t>
  </si>
  <si>
    <t>EDV-Nachbearbeiter/in</t>
  </si>
  <si>
    <t>EDV-Netzadministrator/in</t>
  </si>
  <si>
    <t>EDV-Operator/in</t>
  </si>
  <si>
    <t>EDV-Organisator/in</t>
  </si>
  <si>
    <t>EDV-Projektleiter/in</t>
  </si>
  <si>
    <t>EDV-Support-Spezialist/in</t>
  </si>
  <si>
    <t>EDV-Systemmanager/in</t>
  </si>
  <si>
    <t>EDV-Techniker/in</t>
  </si>
  <si>
    <t>EDV-Wartungstechniker/in</t>
  </si>
  <si>
    <t>EEG-Assistent/in</t>
  </si>
  <si>
    <t>Effektenhändler/in</t>
  </si>
  <si>
    <t>Eheberater/in</t>
  </si>
  <si>
    <t>Eichbeamt(er/in)</t>
  </si>
  <si>
    <t>Eicher/in</t>
  </si>
  <si>
    <t>Eichtechniker/in</t>
  </si>
  <si>
    <t>Eignungspsycholog(e/in)</t>
  </si>
  <si>
    <t>Eilbot(e/in) (Post)</t>
  </si>
  <si>
    <t>Einkäufer/in</t>
  </si>
  <si>
    <t>Einkaufsleiter/in</t>
  </si>
  <si>
    <t>Einkaufssachbearbeiter/in</t>
  </si>
  <si>
    <t>Einpacker/in</t>
  </si>
  <si>
    <t>Einrichter/in</t>
  </si>
  <si>
    <t>Einrichtungsberater/in</t>
  </si>
  <si>
    <t>Einsatzleiter/in (Feuerwehr)</t>
  </si>
  <si>
    <t>Einsatzleiter/in (Flugdienst)</t>
  </si>
  <si>
    <t>Einsatzleiter/in (Rettungsdienst)</t>
  </si>
  <si>
    <t>Einsatzplaner/in (Flugdienst)</t>
  </si>
  <si>
    <t>Einschaler/in</t>
  </si>
  <si>
    <t>Einzelhandelskaufmann/-frau</t>
  </si>
  <si>
    <t>Einzelhändler/in</t>
  </si>
  <si>
    <t>Eisenbahnarbeiter/in</t>
  </si>
  <si>
    <t>Eisenbahnbetriebsregler/in</t>
  </si>
  <si>
    <t>Eisenbahnschaffner/in</t>
  </si>
  <si>
    <t>Eisenbetonbauer/in</t>
  </si>
  <si>
    <t>Eisenbetontechniker/in</t>
  </si>
  <si>
    <t>Eisenbieger/in</t>
  </si>
  <si>
    <t>Eisenflechter/in</t>
  </si>
  <si>
    <t>Eisengießer/in</t>
  </si>
  <si>
    <t>Eisenkonstruktionstechniker/in</t>
  </si>
  <si>
    <t>Eisenschiffbauer/in</t>
  </si>
  <si>
    <t>Eisenverleger/in</t>
  </si>
  <si>
    <t>Eisenwalzer/in</t>
  </si>
  <si>
    <t>Eishersteller/in</t>
  </si>
  <si>
    <t>Eiskonditor/in</t>
  </si>
  <si>
    <t>Eisverkäufer/in</t>
  </si>
  <si>
    <t>Elektriker/in</t>
  </si>
  <si>
    <t>Elektrikerhelfer/in</t>
  </si>
  <si>
    <t>Elektrikermeister/in</t>
  </si>
  <si>
    <t>Elektroakustiker/in</t>
  </si>
  <si>
    <t>Elektroanlagenelektroniker/in</t>
  </si>
  <si>
    <t>Elektroanlageninstallateur/in</t>
  </si>
  <si>
    <t>Elektroanlagenmonteur/in</t>
  </si>
  <si>
    <t>Elektroarbeiter/in</t>
  </si>
  <si>
    <t>Elektroassistent/in</t>
  </si>
  <si>
    <t>Elektroberater/in</t>
  </si>
  <si>
    <t>Elektrogerätebauer/in</t>
  </si>
  <si>
    <t>Elektrogerätemechaniker/in</t>
  </si>
  <si>
    <t>Elektrogerätemontierer/in</t>
  </si>
  <si>
    <t>Elektrogeräteprüfer/in</t>
  </si>
  <si>
    <t>Elektrohelfer/in</t>
  </si>
  <si>
    <t>Elektroingenieur/in</t>
  </si>
  <si>
    <t>Elektroinstallateur/in</t>
  </si>
  <si>
    <t>Elektroinstallateurhelfer/in</t>
  </si>
  <si>
    <t>Elektroinstallationsmeister/in</t>
  </si>
  <si>
    <t>Elektrokonstrukteur/in</t>
  </si>
  <si>
    <t>Elektro-Konstruktionstechniker/in</t>
  </si>
  <si>
    <t>Elektromaschinenbauer/in</t>
  </si>
  <si>
    <t>Elektromaschinenmonteur/in</t>
  </si>
  <si>
    <t>Elektromaschinenwickler/in</t>
  </si>
  <si>
    <t>Elektromaschinist/in</t>
  </si>
  <si>
    <t>Elektromechaniker/in</t>
  </si>
  <si>
    <t>Elektromeister/in</t>
  </si>
  <si>
    <t>Elektromonteur/in</t>
  </si>
  <si>
    <t>Elektromontierer/in</t>
  </si>
  <si>
    <t>Elektromotorenbauer/in</t>
  </si>
  <si>
    <t>Elektroniker/in</t>
  </si>
  <si>
    <t>Elektroniker/in - Automatisierungstechnik</t>
  </si>
  <si>
    <t>Elektroniker/in - Betriebstechnik</t>
  </si>
  <si>
    <t>Elektroniker/in - Energie- und Gebäudetechnik</t>
  </si>
  <si>
    <t>Elektroniker/in - Geräte und Systeme</t>
  </si>
  <si>
    <t>Elektroniker/in - Maschinen und Antriebstechnik</t>
  </si>
  <si>
    <t>Elektronikfacharbeiter/in</t>
  </si>
  <si>
    <t>Elektronikingenieur/in</t>
  </si>
  <si>
    <t>Elektronikmeister/in</t>
  </si>
  <si>
    <t>Elektronikmonteur/in</t>
  </si>
  <si>
    <t>Elektroniktechniker/in</t>
  </si>
  <si>
    <t>Elektroprüfer/in</t>
  </si>
  <si>
    <t>Elektroschlosser/in</t>
  </si>
  <si>
    <t>Elektroschweißer/in</t>
  </si>
  <si>
    <t>Elektrosteiger/in</t>
  </si>
  <si>
    <t>Elektrotechniker/in</t>
  </si>
  <si>
    <t>Elektrotechnikmeister/in</t>
  </si>
  <si>
    <t>Elektrotechnische/r Angestellte/r</t>
  </si>
  <si>
    <t>Elektrotechnische/r Assistent/in</t>
  </si>
  <si>
    <t>Emaillierer/in</t>
  </si>
  <si>
    <t>Empfangspersonal (Empfangsbüro)</t>
  </si>
  <si>
    <t>Empfangssekretär/in (Hotel)</t>
  </si>
  <si>
    <t>Endkontrolleur/in</t>
  </si>
  <si>
    <t>Energieanlagenelektroniker/in</t>
  </si>
  <si>
    <t>Energieanlagentechniker/in</t>
  </si>
  <si>
    <t>Energieberater/in</t>
  </si>
  <si>
    <t>Energieelektroniker/in</t>
  </si>
  <si>
    <t>Energiegeräteelektroniker/in</t>
  </si>
  <si>
    <t>Energieingenieur/in</t>
  </si>
  <si>
    <t>Energietechniker/in</t>
  </si>
  <si>
    <t>Entroster/in</t>
  </si>
  <si>
    <t>Entsorger/in</t>
  </si>
  <si>
    <t>Entwickler/in</t>
  </si>
  <si>
    <t>Entwicklungsingenieur/in</t>
  </si>
  <si>
    <t>Entwicklungsleiter/in</t>
  </si>
  <si>
    <t>Entwicklungstechniker/in</t>
  </si>
  <si>
    <t>Entwurfsdirektrice</t>
  </si>
  <si>
    <t>Erdölingenieur/in (Festland)</t>
  </si>
  <si>
    <t>Erdöltechniker/in (Festland)</t>
  </si>
  <si>
    <t>Ergotherapeut/in</t>
  </si>
  <si>
    <t>Ernährungsberater/in</t>
  </si>
  <si>
    <t>Ernährungswissenschaftler/in</t>
  </si>
  <si>
    <t>Ersatzteillagerleiter/in</t>
  </si>
  <si>
    <t>Ersatzteilverkäufer/in</t>
  </si>
  <si>
    <t>Erzaufbereiter/in</t>
  </si>
  <si>
    <t>Erzieher/in</t>
  </si>
  <si>
    <t>Erzieher/in (Freizeitpädagog(e/in))</t>
  </si>
  <si>
    <t>Erzieher/in in Heimen</t>
  </si>
  <si>
    <t>Erziehungsberater/in</t>
  </si>
  <si>
    <t>Erziehungshelfer/in</t>
  </si>
  <si>
    <t>Erziehungswissenschaftler/in</t>
  </si>
  <si>
    <t>Estrichleger/in</t>
  </si>
  <si>
    <t>Estrichlegerhelfer/in</t>
  </si>
  <si>
    <t>Estrichlegermeister/in</t>
  </si>
  <si>
    <t>Ethnolog(e/in)</t>
  </si>
  <si>
    <t>Eurokaufmann/-frau</t>
  </si>
  <si>
    <t>Event-Manager/in</t>
  </si>
  <si>
    <t>Expedient/in</t>
  </si>
  <si>
    <t>Exportkaufmann/-frau</t>
  </si>
  <si>
    <t>Exportleiter/in</t>
  </si>
  <si>
    <t>Exportsachbearbeiter/in</t>
  </si>
  <si>
    <t>Fabrikant/in</t>
  </si>
  <si>
    <t>Fachagrarwirt/in</t>
  </si>
  <si>
    <t>Fachangestellte/r für Arbeitsförderung</t>
  </si>
  <si>
    <t>Fachangestellte/r für Bäderbetriebe</t>
  </si>
  <si>
    <t>Fachangestellte/r für Bürokommunikation</t>
  </si>
  <si>
    <t>Fachangestellte/r für Medien- und Informationsdienste</t>
  </si>
  <si>
    <t>Fachanwalt/-anwältin</t>
  </si>
  <si>
    <t>Facharbeiter/in</t>
  </si>
  <si>
    <t>Facharbeiter/in für Lagerwirtschaft</t>
  </si>
  <si>
    <t>Facharbeiter/in für Lebensmitteltechnik (Margarine)</t>
  </si>
  <si>
    <t>Fachberater/in (Einzelhandel)</t>
  </si>
  <si>
    <t>Fachgehilf(e/in) im Gastgewerbe</t>
  </si>
  <si>
    <t>Fachgehilf(e/in) in steuer- und wirtschaftsberatenden Berufen</t>
  </si>
  <si>
    <t>Fachhochschullehrer/in</t>
  </si>
  <si>
    <t xml:space="preserve">Fachinformatiker/in                               </t>
  </si>
  <si>
    <t>Fachkaufmann/-frau</t>
  </si>
  <si>
    <t>Fachkaufmann/-frau für Marketing</t>
  </si>
  <si>
    <t>Fachkosmetiker/in</t>
  </si>
  <si>
    <t>Fachkraft - Agrarservice</t>
  </si>
  <si>
    <t>Fachkraft - Aus- und Fortbildung</t>
  </si>
  <si>
    <t>Fachkraft - Hafenlogistik</t>
  </si>
  <si>
    <t>Fachkraft - Lagerlogistik</t>
  </si>
  <si>
    <t>Fachkraft - Lagerwirtschaft</t>
  </si>
  <si>
    <t>Fachkraft - Lebensmitteltechnik</t>
  </si>
  <si>
    <t>Fachkraft - Möbel-, Küchen- und Umzugsservice</t>
  </si>
  <si>
    <t>Fachkraft - Straßen- und Verkehrstechnik</t>
  </si>
  <si>
    <t>Fachkraft - Veranstaltungstechnik</t>
  </si>
  <si>
    <t>Fachkraft - Wasserversorgungstechnik</t>
  </si>
  <si>
    <t>Fachkraft - Wasserwirtschaft</t>
  </si>
  <si>
    <t>Fachlagerist/in</t>
  </si>
  <si>
    <t>Fachmann/-frau für Systemgastronomie</t>
  </si>
  <si>
    <t>Fachschullehrer/in</t>
  </si>
  <si>
    <t>Fachverkäufer/in</t>
  </si>
  <si>
    <t>Fachverkäufer/in - Kosmetik und Körperpflege</t>
  </si>
  <si>
    <t>Fachverkäufer/in (Lebensmittel)</t>
  </si>
  <si>
    <t>Fachwerker/in im Gartenbau</t>
  </si>
  <si>
    <t>Fachwirt/in für Immobilien</t>
  </si>
  <si>
    <t>Fachwirt/in für Tourismus</t>
  </si>
  <si>
    <t>Facility-Manager/in</t>
  </si>
  <si>
    <t>Fahrbahnmarkierer/in</t>
  </si>
  <si>
    <t>Fahrdienstleiter/in</t>
  </si>
  <si>
    <t>Fahrkartenkontrolleur/in</t>
  </si>
  <si>
    <t>Fahrkartenverkäufer/in</t>
  </si>
  <si>
    <t>Fahrlehrer/in</t>
  </si>
  <si>
    <t>Fahrleitungsmonteur/in</t>
  </si>
  <si>
    <t>Fahrradhändler/in</t>
  </si>
  <si>
    <t>Fahrradmechaniker/in</t>
  </si>
  <si>
    <t>Fahrradschlosser/in</t>
  </si>
  <si>
    <t>Fahrschullehrer/in</t>
  </si>
  <si>
    <t>Fahrstuhlführer/in</t>
  </si>
  <si>
    <t>Fahrzeugbauer/in</t>
  </si>
  <si>
    <t>Fahrzeugbauingenieur/in</t>
  </si>
  <si>
    <t>Fahrzeugbautechniker/in</t>
  </si>
  <si>
    <t>Fahrzeugbegleiter/in</t>
  </si>
  <si>
    <t>Fahrzeugglaser/in</t>
  </si>
  <si>
    <t>Fahrzeuglackierer/in</t>
  </si>
  <si>
    <t>Fahrzeugpfleger/in</t>
  </si>
  <si>
    <t>Fahrzeugpolster(er/in)</t>
  </si>
  <si>
    <t>Fahrzeugreiniger/in</t>
  </si>
  <si>
    <t>Fahrzeugsattler/in</t>
  </si>
  <si>
    <t>Fahrzeugschlosser/in</t>
  </si>
  <si>
    <t>Fahrzeugstellmacher/in</t>
  </si>
  <si>
    <t>Fahrzeugtechniker/in</t>
  </si>
  <si>
    <t>Fahrzeugwächter/in</t>
  </si>
  <si>
    <t>Fakturist/in</t>
  </si>
  <si>
    <t>Falkenmeister/in</t>
  </si>
  <si>
    <t>Fallschirmspringer/in</t>
  </si>
  <si>
    <t>Familienpfleger/in</t>
  </si>
  <si>
    <t>Farbberater/in</t>
  </si>
  <si>
    <t>Farbentechniker/in</t>
  </si>
  <si>
    <t>Färbereiarbeiter/in</t>
  </si>
  <si>
    <t>Färbereitechniker/in</t>
  </si>
  <si>
    <t>Farbmischer/in</t>
  </si>
  <si>
    <t>Fassadenbauer/in</t>
  </si>
  <si>
    <t>Fassadenmaurer/in</t>
  </si>
  <si>
    <t>Fassadenmonteur/in</t>
  </si>
  <si>
    <t>Fassadenputzer/in</t>
  </si>
  <si>
    <t>Fassadenreiniger/in</t>
  </si>
  <si>
    <t>Fassadenstukkateur/in</t>
  </si>
  <si>
    <t>Fechtlehrer/in</t>
  </si>
  <si>
    <t>Federmacher/in</t>
  </si>
  <si>
    <t>Feiler/in</t>
  </si>
  <si>
    <t>Feinbäcker/in</t>
  </si>
  <si>
    <t>Feinblechner/in</t>
  </si>
  <si>
    <t>Feingeräteelektroniker/in</t>
  </si>
  <si>
    <t>Feinlederwarenhersteller/in</t>
  </si>
  <si>
    <t>Feinlöter/in</t>
  </si>
  <si>
    <t>Feinmechaniker/in</t>
  </si>
  <si>
    <t>Feinmechanikermeister/in</t>
  </si>
  <si>
    <t>Feinoptiker/in</t>
  </si>
  <si>
    <t>Feinsattler/in</t>
  </si>
  <si>
    <t>Feinschlosser/in</t>
  </si>
  <si>
    <t>Feinspinner/in</t>
  </si>
  <si>
    <t>Feinwerkmechaniker/in</t>
  </si>
  <si>
    <t>Feinwerktechniker/in</t>
  </si>
  <si>
    <t>Fellfärber/in</t>
  </si>
  <si>
    <t>Fellgerber/in</t>
  </si>
  <si>
    <t>Fellnäher/in</t>
  </si>
  <si>
    <t>Fellverarbeiter/in</t>
  </si>
  <si>
    <t>Fellzurichter/in</t>
  </si>
  <si>
    <t>Fensterbauer/in</t>
  </si>
  <si>
    <t>Fensterglaser/in</t>
  </si>
  <si>
    <t>Fenstermonteur/in (Holz, Kunststoff)</t>
  </si>
  <si>
    <t>Fenstermonteur/in (Metallbau)</t>
  </si>
  <si>
    <t>Fensterputzer/in</t>
  </si>
  <si>
    <t>Fensterreiniger/in</t>
  </si>
  <si>
    <t>Fernfahrer/in (Normalgut)</t>
  </si>
  <si>
    <t>Fernmeldeanlagenelektroniker/in</t>
  </si>
  <si>
    <t>Fernmeldeassistent/in</t>
  </si>
  <si>
    <t>Fernmeldebaumonteur/in</t>
  </si>
  <si>
    <t>Fernmeldeelektroniker/in</t>
  </si>
  <si>
    <t>Fernmeldefacharbeiter/in</t>
  </si>
  <si>
    <t>Fernmeldehandwerker/in</t>
  </si>
  <si>
    <t>Fernmeldeingenieur/in</t>
  </si>
  <si>
    <t>Fernmeldeinstallateur/in</t>
  </si>
  <si>
    <t>Fernmeldemechaniker/in</t>
  </si>
  <si>
    <t>Fernmeldemonteur/in</t>
  </si>
  <si>
    <t>Fernmelderevisor/in</t>
  </si>
  <si>
    <t>Fernmeldetechniker/in</t>
  </si>
  <si>
    <t>Fernsehmechaniker/in</t>
  </si>
  <si>
    <t>Fernsehmesstechniker/in</t>
  </si>
  <si>
    <t>Fernsehsprecher/in</t>
  </si>
  <si>
    <t>Fernsehtechniker/in (nicht Fernsehmechaniker/in)</t>
  </si>
  <si>
    <t>Fertighausmonteur/in (Beton)</t>
  </si>
  <si>
    <t>Fertighausmonteur/in (Holz)</t>
  </si>
  <si>
    <t>Fertigteilemonteur/in</t>
  </si>
  <si>
    <t>Fertigungsarbeiter/in</t>
  </si>
  <si>
    <t>Fertigungsingenieur/in</t>
  </si>
  <si>
    <t>Fertigungskontrolleur/in</t>
  </si>
  <si>
    <t>Fertigungsleiter/in</t>
  </si>
  <si>
    <t>Fertigungsmeister/in</t>
  </si>
  <si>
    <t>Fertigungsmonteur/in</t>
  </si>
  <si>
    <t>Fertigungsplaner/in</t>
  </si>
  <si>
    <t>Fertigungstechniker/in des Elektrofaches</t>
  </si>
  <si>
    <t>Fertigungstechniker/in des Maschinenbaues</t>
  </si>
  <si>
    <t>Fertigungsvorbereiter/in</t>
  </si>
  <si>
    <t>Feuchtigkeitsisolierer/in (Gebäude)</t>
  </si>
  <si>
    <t>Feuerfestarbeiter/in</t>
  </si>
  <si>
    <t>Feuerfestformer/in</t>
  </si>
  <si>
    <t>Feuerfestwerker/in</t>
  </si>
  <si>
    <t>Feuerungs- und Schornsteinbauer/in</t>
  </si>
  <si>
    <t>Feuerungsanlagenmaurer/in</t>
  </si>
  <si>
    <t>Feuerungsbauer/in</t>
  </si>
  <si>
    <t>Feuerverzinker/in</t>
  </si>
  <si>
    <t>Feuerwehrbeamt(er/in)</t>
  </si>
  <si>
    <t>Feuerwehrmann/-frau</t>
  </si>
  <si>
    <t>Feuerwehroffizier/in</t>
  </si>
  <si>
    <t>Feuerwehrzeugwart/in</t>
  </si>
  <si>
    <t>Feuerwerker/in</t>
  </si>
  <si>
    <t>Filialleiter/in</t>
  </si>
  <si>
    <t>Filialleiter/in (Bank)</t>
  </si>
  <si>
    <t>Filialleiter/in (Handel)</t>
  </si>
  <si>
    <t>Filmbildner/in</t>
  </si>
  <si>
    <t>Filmproduzent/in</t>
  </si>
  <si>
    <t>Filmregisseur/in</t>
  </si>
  <si>
    <t>Filmtechniker/in (Studio)</t>
  </si>
  <si>
    <t>Filmvorführer/in</t>
  </si>
  <si>
    <t>Filzmacher/in</t>
  </si>
  <si>
    <t>Finanzangestellte/r</t>
  </si>
  <si>
    <t>Finanzassistent/in</t>
  </si>
  <si>
    <t>Finanzbeamt(er/in)</t>
  </si>
  <si>
    <t>Finanzberater/in</t>
  </si>
  <si>
    <t>Finanzbuchhalter/in</t>
  </si>
  <si>
    <t>Finanzdienstleister/in</t>
  </si>
  <si>
    <t>Finanzkaufmann/-frau</t>
  </si>
  <si>
    <t>Finanzmakler/in</t>
  </si>
  <si>
    <t>Finanzwirt/in (Steuerverwaltungsdienst)</t>
  </si>
  <si>
    <t>Fingernagelkosmetiker/in</t>
  </si>
  <si>
    <t>Fingernagelmodellist/in</t>
  </si>
  <si>
    <t>Fingernagel-Stylist/in</t>
  </si>
  <si>
    <t>Firmenbauleiter/in</t>
  </si>
  <si>
    <t>Fischer/in</t>
  </si>
  <si>
    <t>Fischereiarbeiter/in</t>
  </si>
  <si>
    <t>Fischerhelfer/in</t>
  </si>
  <si>
    <t>Fischverarbeiter/in</t>
  </si>
  <si>
    <t>Fischwerker/in</t>
  </si>
  <si>
    <t>Fischwirt/in (Schwerpunkt Kleine Hochsee- und Küstenfischerei)</t>
  </si>
  <si>
    <t>Fischwirt/in (Schwerpunkt Seen- und Flussfischerei)</t>
  </si>
  <si>
    <t>Fischzüchter/in</t>
  </si>
  <si>
    <t>Fitnesscenterleiter/in</t>
  </si>
  <si>
    <t>Fitnesstrainer/in</t>
  </si>
  <si>
    <t>Flachdrucker/in</t>
  </si>
  <si>
    <t>Flachglasmacher/in</t>
  </si>
  <si>
    <t>Flachglasmechaniker/in</t>
  </si>
  <si>
    <t>Flachgraveur/in</t>
  </si>
  <si>
    <t>Flaschenreiniger/in</t>
  </si>
  <si>
    <t>Flaschner/in</t>
  </si>
  <si>
    <t>Flechtwarenmacher/in</t>
  </si>
  <si>
    <t>Fleisch- und Wurstwarenverkäufer/in</t>
  </si>
  <si>
    <t>Fleischbeschauer/in</t>
  </si>
  <si>
    <t>Fleischer/in</t>
  </si>
  <si>
    <t>Fleischerei(fach)verkäufer/in</t>
  </si>
  <si>
    <t>Fleischereitechniker/in</t>
  </si>
  <si>
    <t>Fleischermeister/in</t>
  </si>
  <si>
    <t>Fleischfachverkäufer/in</t>
  </si>
  <si>
    <t>Fleischverkäufer/in</t>
  </si>
  <si>
    <t>Fleischzerleger/in</t>
  </si>
  <si>
    <t>Fliesen-, Platten- und Mosaikleger/in</t>
  </si>
  <si>
    <t>Fliesen-, Platten- und Mosaiklegermeister/in</t>
  </si>
  <si>
    <t>Fliesenleger/in</t>
  </si>
  <si>
    <t>Fliesenlegermeister/in</t>
  </si>
  <si>
    <t>Fließbandarbeiter/in</t>
  </si>
  <si>
    <t>Fließbandmaschinist/in</t>
  </si>
  <si>
    <t>Florist/in</t>
  </si>
  <si>
    <t>Flößer/in</t>
  </si>
  <si>
    <t>Flugbegleiter/in</t>
  </si>
  <si>
    <t>Flugbetriebsleiter/in</t>
  </si>
  <si>
    <t>Flugdienstberater/in</t>
  </si>
  <si>
    <t>Flugdienstregler/in</t>
  </si>
  <si>
    <t>Flugdiensttechniker/in</t>
  </si>
  <si>
    <t>Flugdisponent/in</t>
  </si>
  <si>
    <t>Fluggastkontrolleur/in</t>
  </si>
  <si>
    <t>Fluggerätbauer/in</t>
  </si>
  <si>
    <t>Fluggerätmechaniker/in</t>
  </si>
  <si>
    <t>Flughafenstationsleiter/in</t>
  </si>
  <si>
    <t>Fluglehrer/in (Zivil)</t>
  </si>
  <si>
    <t>Flugleiter/in (Verkehrsdienst)</t>
  </si>
  <si>
    <t>Fluglots(e/in)</t>
  </si>
  <si>
    <t>Flugplankoordinator/in</t>
  </si>
  <si>
    <t>Flugsicherungsassistent/in</t>
  </si>
  <si>
    <t>Flugsicherungsfernmelder/in</t>
  </si>
  <si>
    <t>Flugsicherungs-Messingenieur/in</t>
  </si>
  <si>
    <t>Flugtriebwerkmechaniker/in</t>
  </si>
  <si>
    <t>Flugverkehrsleiter/in</t>
  </si>
  <si>
    <t>Flugzeugabfertiger/in</t>
  </si>
  <si>
    <t>Flugzeugbauer/in</t>
  </si>
  <si>
    <t>Flugzeugbauingenieur/in</t>
  </si>
  <si>
    <t>Flugzeugbautechniker/in</t>
  </si>
  <si>
    <t>Flugzeugelektroniker/in</t>
  </si>
  <si>
    <t>Flugzeugführer/in</t>
  </si>
  <si>
    <t>Flugzeughydrauliker/in</t>
  </si>
  <si>
    <t>Flugzeugingenieur/in</t>
  </si>
  <si>
    <t>Flugzeuginstandhaltungsmeister/in</t>
  </si>
  <si>
    <t>Flugzeugklempner/in</t>
  </si>
  <si>
    <t>Flugzeugmechaniker/in</t>
  </si>
  <si>
    <t>Flugzeugmechanikerhelfer/in</t>
  </si>
  <si>
    <t>Flugzeugmonteur/in</t>
  </si>
  <si>
    <t>Flugzeugprüfer/in</t>
  </si>
  <si>
    <t>Flugzeugschlosser/in</t>
  </si>
  <si>
    <t>Flugzeugtankwart/in</t>
  </si>
  <si>
    <t>Flugzeugtechniker/in</t>
  </si>
  <si>
    <t>Flugzeugwartungsingenieur/in</t>
  </si>
  <si>
    <t>Flugzeugwartungsmechaniker/in</t>
  </si>
  <si>
    <t>Flurbereinigungstechniker/in</t>
  </si>
  <si>
    <t>Flussschiffer/in</t>
  </si>
  <si>
    <t>Formenbauer/in</t>
  </si>
  <si>
    <t>Formgießer/in</t>
  </si>
  <si>
    <t>Formsteinhersteller/in</t>
  </si>
  <si>
    <t>Forstamtmann/-frau</t>
  </si>
  <si>
    <t>Forstarbeiter/in</t>
  </si>
  <si>
    <t>Forstassessor/in</t>
  </si>
  <si>
    <t>Forstdirektor/in</t>
  </si>
  <si>
    <t>Förster/in</t>
  </si>
  <si>
    <t>Forstfacharbeiter/in</t>
  </si>
  <si>
    <t>Forsthilfsarbeiter/in</t>
  </si>
  <si>
    <t>Forstingenieur/in</t>
  </si>
  <si>
    <t>Forstinspektor/in</t>
  </si>
  <si>
    <t>Forstmaschinenführer/in</t>
  </si>
  <si>
    <t>Forsttechniker/in</t>
  </si>
  <si>
    <t>Forstverwalter/in</t>
  </si>
  <si>
    <t>Forstwirt/in</t>
  </si>
  <si>
    <t>Forstwirtschaftsingenieur/in</t>
  </si>
  <si>
    <t>Forstwirtschaftsmeister/in</t>
  </si>
  <si>
    <t>Fotodesigner/in</t>
  </si>
  <si>
    <t>Fotograf/in</t>
  </si>
  <si>
    <t>Fotograf/in (Handwerk)</t>
  </si>
  <si>
    <t>Fotograf/in (Künstler/in)</t>
  </si>
  <si>
    <t>Fotograf/in (Presse)</t>
  </si>
  <si>
    <t>Fotograf/in (Werbung)</t>
  </si>
  <si>
    <t>Fotojournalist/in</t>
  </si>
  <si>
    <t>Fotolaborant/in</t>
  </si>
  <si>
    <t>Fotolithograf/in</t>
  </si>
  <si>
    <t>Fotomedienlaborant/in</t>
  </si>
  <si>
    <t>Fotomodell</t>
  </si>
  <si>
    <t>Fotosetzer/in</t>
  </si>
  <si>
    <t>Fototechniker/in</t>
  </si>
  <si>
    <t>Fototechnische/r Assistent/in</t>
  </si>
  <si>
    <t>Frachtabfertiger/in</t>
  </si>
  <si>
    <t>Frachtführer/in</t>
  </si>
  <si>
    <t>Fräser/in</t>
  </si>
  <si>
    <t>Fräser/in (Druckformherstellung)</t>
  </si>
  <si>
    <t>Fräser/in (Holzbearbeitung)</t>
  </si>
  <si>
    <t>Fräser/in (Metallbearbeitung)</t>
  </si>
  <si>
    <t>Fräser/in (Schuhwarenherstellung)</t>
  </si>
  <si>
    <t>Frauenarzt/-ärztin</t>
  </si>
  <si>
    <t>Freileitungsmonteur/in</t>
  </si>
  <si>
    <t>Freizeitassistent/in</t>
  </si>
  <si>
    <t>Freizeitlehrer/in</t>
  </si>
  <si>
    <t>Fremdenführer/in</t>
  </si>
  <si>
    <t>Fremdenverkehrsfachmann/-frau</t>
  </si>
  <si>
    <t>Fremdsprachenassistent/in</t>
  </si>
  <si>
    <t>Fremdsprachenkaufmann/-frau</t>
  </si>
  <si>
    <t>Fremdsprachenkorrespondent/in</t>
  </si>
  <si>
    <t>Fremdsprachensekretär/in</t>
  </si>
  <si>
    <t>Friedhofsarbeiter/in</t>
  </si>
  <si>
    <t>Friedhofsgärtner/in</t>
  </si>
  <si>
    <t>Friseur/in</t>
  </si>
  <si>
    <t>Friseurmeister/in</t>
  </si>
  <si>
    <t>Fuhrparkleiter/in</t>
  </si>
  <si>
    <t>Fuhrunternehmer/in</t>
  </si>
  <si>
    <t>Funkelektroniker/in</t>
  </si>
  <si>
    <t>Funker/in (nicht Soldat/in)</t>
  </si>
  <si>
    <t>Funkgerätemechaniker/in</t>
  </si>
  <si>
    <t>Funkmechaniker/in</t>
  </si>
  <si>
    <t>Funktechniker/in</t>
  </si>
  <si>
    <t>Fußballspieler/in</t>
  </si>
  <si>
    <t>Fußballtrainer/in</t>
  </si>
  <si>
    <t>Fußbodenbelagsverleger/in</t>
  </si>
  <si>
    <t>Fußbodenleger/in (Estrich, Terrazzo)</t>
  </si>
  <si>
    <t>Fußbodenleger/in (Kunststoff)</t>
  </si>
  <si>
    <t>Fußpfleger/in</t>
  </si>
  <si>
    <t>Gabelstaplerfahrer/in</t>
  </si>
  <si>
    <t>Galvaniseur/in</t>
  </si>
  <si>
    <t>Galvaniseurhelfer/in</t>
  </si>
  <si>
    <t>Galvanotechniker/in</t>
  </si>
  <si>
    <t>Game-Designer/in</t>
  </si>
  <si>
    <t>Garderobenwärter/in</t>
  </si>
  <si>
    <t>Gardinennäher/in</t>
  </si>
  <si>
    <t>Garten- und Landschaftsarchitekt/in</t>
  </si>
  <si>
    <t>Gartenarbeiter/in</t>
  </si>
  <si>
    <t>Gartenarchitekt/in</t>
  </si>
  <si>
    <t>Gartenbaubeamt(er/in)</t>
  </si>
  <si>
    <t>Gartenbauberater/in</t>
  </si>
  <si>
    <t>Gartenbauer/in</t>
  </si>
  <si>
    <t>Gartenbaufacharbeiter/in</t>
  </si>
  <si>
    <t>Gartenbaugehilf(e/in)</t>
  </si>
  <si>
    <t>Gartenbauhelfer/in</t>
  </si>
  <si>
    <t>Gartenbauingenieur/in</t>
  </si>
  <si>
    <t>Gartenbauleiter/in</t>
  </si>
  <si>
    <t>Gartenbautechniker/in</t>
  </si>
  <si>
    <t>Gartengestalter/in</t>
  </si>
  <si>
    <t>Gartenverwalter/in</t>
  </si>
  <si>
    <t>Gärtner/in</t>
  </si>
  <si>
    <t>Gärtnereibesitzer/in</t>
  </si>
  <si>
    <t>Gärtnergehilf(e/in)</t>
  </si>
  <si>
    <t>Gärtnermeister/in</t>
  </si>
  <si>
    <t>Gas- und Wasserinstallateur/in</t>
  </si>
  <si>
    <t>Gasberater/in</t>
  </si>
  <si>
    <t>Gasinstallateur/in</t>
  </si>
  <si>
    <t>Gasmonteur/in</t>
  </si>
  <si>
    <t>Gasrohrleger/in</t>
  </si>
  <si>
    <t>Gastechniker/in</t>
  </si>
  <si>
    <t>Gastroenterolog(e/in)</t>
  </si>
  <si>
    <t>Gastronom/in</t>
  </si>
  <si>
    <t>Gastronomie-Aushilfe</t>
  </si>
  <si>
    <t>Gastronomiegeschäftsführer/in</t>
  </si>
  <si>
    <t>Gaststättengeschäftsführer/in (nicht Wirt/in)</t>
  </si>
  <si>
    <t>Gastwirt/in</t>
  </si>
  <si>
    <t>Gebäudeisolierer/in</t>
  </si>
  <si>
    <t>Gebäudereiniger/in</t>
  </si>
  <si>
    <t>Gebäudewächter/in</t>
  </si>
  <si>
    <t>Gebietsleiter/in</t>
  </si>
  <si>
    <t>Gebietsverkaufsleiter/in</t>
  </si>
  <si>
    <t>Gefängnisaufseher/in</t>
  </si>
  <si>
    <t>Gefängnisbeamt(er/in)</t>
  </si>
  <si>
    <t>Gefängnisdirektor/in</t>
  </si>
  <si>
    <t>Gefängnisinspektor/in</t>
  </si>
  <si>
    <t>Gefängnispfarrer/in</t>
  </si>
  <si>
    <t>Gefängnissekretär/in</t>
  </si>
  <si>
    <t>Geflügelzüchter/in</t>
  </si>
  <si>
    <t>Geflügelzuchtgehilf(e/in)</t>
  </si>
  <si>
    <t>Gehörlosenlehrer/in</t>
  </si>
  <si>
    <t>Geigenbauer/in</t>
  </si>
  <si>
    <t>Geigenlehrer/in</t>
  </si>
  <si>
    <t>Geldtransportfahrer/in</t>
  </si>
  <si>
    <t>Gemeindeangestellte/r</t>
  </si>
  <si>
    <t>Gemeindearbeiter/in</t>
  </si>
  <si>
    <t>Gemeindebeamt(er/in)</t>
  </si>
  <si>
    <t>Gemeindediakon/in</t>
  </si>
  <si>
    <t>Gemeindedirektor/in</t>
  </si>
  <si>
    <t>Gemeindehelfer/in (Bürofachkraft)</t>
  </si>
  <si>
    <t>Gemeindereferent/in</t>
  </si>
  <si>
    <t>Gemüsegärtner/in</t>
  </si>
  <si>
    <t>Generalagent/in (Versicherungen)</t>
  </si>
  <si>
    <t>Generalbundesanwalt/-anwältin</t>
  </si>
  <si>
    <t>Generalstaatsanwalt/-anwältin</t>
  </si>
  <si>
    <t>Genetiker/in</t>
  </si>
  <si>
    <t>Genussmittelkoster/in</t>
  </si>
  <si>
    <t>Geograph/in</t>
  </si>
  <si>
    <t>Geolog(e/in)</t>
  </si>
  <si>
    <t>Geophysiker/in</t>
  </si>
  <si>
    <t>Gepäckarbeiter/in</t>
  </si>
  <si>
    <t>Geräteelektroniker/in</t>
  </si>
  <si>
    <t>Gerätelagerverwalter/in</t>
  </si>
  <si>
    <t>Gerätezusammensetzer/in</t>
  </si>
  <si>
    <t>Gerber/in</t>
  </si>
  <si>
    <t>Gerbereitechniker/in</t>
  </si>
  <si>
    <t>Gerichtspräsident/in</t>
  </si>
  <si>
    <t>Gerichtsvollzieher/in</t>
  </si>
  <si>
    <t>Germanist/in</t>
  </si>
  <si>
    <t>Gerüstbauer/in</t>
  </si>
  <si>
    <t>Gerüstbauhelfer/in</t>
  </si>
  <si>
    <t>Gerüstbau-Kolonnenführer/in</t>
  </si>
  <si>
    <t>Gerüstmonteur/in</t>
  </si>
  <si>
    <t>Gerüstpolier/in</t>
  </si>
  <si>
    <t>Gerüstschlosser/in</t>
  </si>
  <si>
    <t>Gerüstverleiher/in</t>
  </si>
  <si>
    <t>Gesanglehrer/in</t>
  </si>
  <si>
    <t>Gesangpädagog(e/in)</t>
  </si>
  <si>
    <t>Gesangssolist/in</t>
  </si>
  <si>
    <t>Geschäftsbereichsleiter/in</t>
  </si>
  <si>
    <t>Geschäftsführende/r Gesellschafter/in</t>
  </si>
  <si>
    <t>Geschäftsführer/in</t>
  </si>
  <si>
    <t>Geschäftsführer/in (bei Herdbuchgesellschaften usw.)</t>
  </si>
  <si>
    <t>Geschäftsführer/in (Hotel-, Gaststättengewerbe)</t>
  </si>
  <si>
    <t>Geschäftsführer/in (öffentliche Verwaltung)</t>
  </si>
  <si>
    <t>Geschäftsführer/in (Partei, Verband)</t>
  </si>
  <si>
    <t>Geschäftsführer/in GmbH</t>
  </si>
  <si>
    <t>Geschäftsführerassistent/in</t>
  </si>
  <si>
    <t>Geschäftsinhaber/in</t>
  </si>
  <si>
    <t>Geschäftsleiter/in</t>
  </si>
  <si>
    <t>Geschäftsreisende/r</t>
  </si>
  <si>
    <t>Geschäftsstellenleiter/in</t>
  </si>
  <si>
    <t>Gesellschafter/in</t>
  </si>
  <si>
    <t>Gesellschafter-Geschäftsführer/in</t>
  </si>
  <si>
    <t>Gestalter/in (Künstler/in)</t>
  </si>
  <si>
    <t>Gestaltungstechniker/in (Elektrofach)</t>
  </si>
  <si>
    <t>Gestaltungstechniker/in (nicht Elektrofach)</t>
  </si>
  <si>
    <t>Gestaltungstechnische/r Assistent/in</t>
  </si>
  <si>
    <t>Gesundheitsaufseher/in</t>
  </si>
  <si>
    <t>Gesundheitsberater/in</t>
  </si>
  <si>
    <t>Gesundheitspfleger/in</t>
  </si>
  <si>
    <t>Gesundheitstechniker/in</t>
  </si>
  <si>
    <t>Getränkefahrer/in</t>
  </si>
  <si>
    <t>Getränkehändler/in (Einzelhandel)</t>
  </si>
  <si>
    <t>Getränkehändler/in (Großhandel)</t>
  </si>
  <si>
    <t>Getränkehersteller/in</t>
  </si>
  <si>
    <t>Getränketechniker/in</t>
  </si>
  <si>
    <t>Getreide- und Sägemüller/in</t>
  </si>
  <si>
    <t>Getreidemüller/in</t>
  </si>
  <si>
    <t>Getriebeschlosser/in</t>
  </si>
  <si>
    <t>Gewerbeaufseher/in</t>
  </si>
  <si>
    <t>Gewerbediener/in</t>
  </si>
  <si>
    <t>Gewerkschaftsfunktionär/in</t>
  </si>
  <si>
    <t>Gewerkschaftssekretär/in</t>
  </si>
  <si>
    <t>Gießer/in</t>
  </si>
  <si>
    <t>Gießer/in (Chemiebetrieb)</t>
  </si>
  <si>
    <t>Gießer/in (Formgießerei)</t>
  </si>
  <si>
    <t>Gießer/in (Keramik)</t>
  </si>
  <si>
    <t>Gießer/in (Metallerzeugung)</t>
  </si>
  <si>
    <t>Gießereiarbeiter/in</t>
  </si>
  <si>
    <t>Gießereifacharbeiter/in</t>
  </si>
  <si>
    <t>Gießereihilfsarbeiter/in</t>
  </si>
  <si>
    <t>Gießereimechaniker/in (Fachrichtung Druck- und Kokillenguss)</t>
  </si>
  <si>
    <t>Gießereimechaniker/in (Fachrichtung Handformguss)</t>
  </si>
  <si>
    <t>Gießereimechaniker/in (Fachrichtung Maschinenformguss)</t>
  </si>
  <si>
    <t>Gießereitechniker/in</t>
  </si>
  <si>
    <t>Gießereiwerker/in</t>
  </si>
  <si>
    <t>Gipser/in</t>
  </si>
  <si>
    <t>Gipsformengießer/in</t>
  </si>
  <si>
    <t>Gipsplattenverleger/in</t>
  </si>
  <si>
    <t>Gipsstukkateur/in</t>
  </si>
  <si>
    <t>Gitarrenbauer/in</t>
  </si>
  <si>
    <t>Glas- und Gebäudereiniger/in</t>
  </si>
  <si>
    <t>Glas- und Kerammaler/in</t>
  </si>
  <si>
    <t>Glasarbeiter/in</t>
  </si>
  <si>
    <t>Glasätzer/in</t>
  </si>
  <si>
    <t>Glasbaumonteur/in</t>
  </si>
  <si>
    <t>Glasbearbeiter/in</t>
  </si>
  <si>
    <t>Glasbläser/in (Flachglas)</t>
  </si>
  <si>
    <t>Glasbläser/in (Hohlglas)</t>
  </si>
  <si>
    <t>Glasbohrer/in</t>
  </si>
  <si>
    <t>Glaser/in (Fachrichtung Fensterbau)</t>
  </si>
  <si>
    <t>Glaser/in (Fachrichtung Verglasung und Glasbau)</t>
  </si>
  <si>
    <t>Glasermeister/in</t>
  </si>
  <si>
    <t>Glasgraveur/in</t>
  </si>
  <si>
    <t>Glashütteningenieur/in</t>
  </si>
  <si>
    <t>Glashüttentechniker/in</t>
  </si>
  <si>
    <t>Glasinstrumentenmacher/in</t>
  </si>
  <si>
    <t>Glasmacher/in</t>
  </si>
  <si>
    <t>Glasmaler/in</t>
  </si>
  <si>
    <t>Glasmosaikmacher/in</t>
  </si>
  <si>
    <t>Glasreiniger/in</t>
  </si>
  <si>
    <t>Glasschleifer/in</t>
  </si>
  <si>
    <t>Glasschmelzer/in</t>
  </si>
  <si>
    <t>Glasschneider/in</t>
  </si>
  <si>
    <t>Glastechniker/in</t>
  </si>
  <si>
    <t>Glasveredler/in</t>
  </si>
  <si>
    <t>Glaswerker/in</t>
  </si>
  <si>
    <t>Gleisbauer/in</t>
  </si>
  <si>
    <t>Gleisbaumeister/in</t>
  </si>
  <si>
    <t>Gleisbaupolier/in</t>
  </si>
  <si>
    <t>Gleisleger/in</t>
  </si>
  <si>
    <t>Gleismeister/in</t>
  </si>
  <si>
    <t>Gleiswerker/in</t>
  </si>
  <si>
    <t>Glockengießer/in</t>
  </si>
  <si>
    <t>Glüher/in (Kerambrenner/in)</t>
  </si>
  <si>
    <t>Glüher/in (Metallvergüter/in)</t>
  </si>
  <si>
    <t>Goldpräger/in</t>
  </si>
  <si>
    <t>Goldschläger/in</t>
  </si>
  <si>
    <t>Goldschmied/in</t>
  </si>
  <si>
    <t>Goldschmiedemeister/in</t>
  </si>
  <si>
    <t>Golflehrer/in</t>
  </si>
  <si>
    <t>Grabsteingraveur/in</t>
  </si>
  <si>
    <t>Grabsteinhauer/in</t>
  </si>
  <si>
    <t>Grafikdesigner/in</t>
  </si>
  <si>
    <t>Grafiker/in</t>
  </si>
  <si>
    <t>Grapholog(e/in)</t>
  </si>
  <si>
    <t>Graveur/in</t>
  </si>
  <si>
    <t>Greenkeeper/in (Golf)</t>
  </si>
  <si>
    <t>Greifbaggerführer/in</t>
  </si>
  <si>
    <t>Grenzpolizist/in</t>
  </si>
  <si>
    <t>Grenzschutzvollzugsbeamt(er/in)</t>
  </si>
  <si>
    <t>Grobsattler/in</t>
  </si>
  <si>
    <t>Grobschmied/in</t>
  </si>
  <si>
    <t>Groß- und Außenhandelskaufmann/-frau</t>
  </si>
  <si>
    <t>Großhandelskaufmann/-frau</t>
  </si>
  <si>
    <t>Großhändler/in</t>
  </si>
  <si>
    <t>Großküchenkoch/-köchin</t>
  </si>
  <si>
    <t>Grubenbetriebsführer/in</t>
  </si>
  <si>
    <t>Grubenschlosser/in</t>
  </si>
  <si>
    <t>Grundpolierer/in</t>
  </si>
  <si>
    <t>Grundschullehrer/in</t>
  </si>
  <si>
    <t>Grundstücks- und Wohnungswirtschaftskaufmann/-frau</t>
  </si>
  <si>
    <t>Grundstücksmakler/in</t>
  </si>
  <si>
    <t>Grundstücksverwalter/in</t>
  </si>
  <si>
    <t>Gruppenleiter/in</t>
  </si>
  <si>
    <t>Gummiarbeiter/in</t>
  </si>
  <si>
    <t>Gummibetriebswerker/in</t>
  </si>
  <si>
    <t>Gummibohrer/in</t>
  </si>
  <si>
    <t>Gummidreher/in</t>
  </si>
  <si>
    <t>Gummifräser/in</t>
  </si>
  <si>
    <t>Gummiheizer/in</t>
  </si>
  <si>
    <t>Gummihersteller/in</t>
  </si>
  <si>
    <t>Gummikleber/in</t>
  </si>
  <si>
    <t>Gummimischer/in</t>
  </si>
  <si>
    <t>Gummiplattenhersteller/in</t>
  </si>
  <si>
    <t>Gummischneider/in</t>
  </si>
  <si>
    <t>Gummistanzer/in</t>
  </si>
  <si>
    <t>Gummiverarbeiter/in</t>
  </si>
  <si>
    <t>Gummiwalzer/in</t>
  </si>
  <si>
    <t>Gummiwerker/in</t>
  </si>
  <si>
    <t>Gürtler/in</t>
  </si>
  <si>
    <t>Gussasphaltierer/in</t>
  </si>
  <si>
    <t>Gusskontrolleur/in</t>
  </si>
  <si>
    <t>Gussputzer/in</t>
  </si>
  <si>
    <t>Güteprüfer/in</t>
  </si>
  <si>
    <t>Güterbodenschaffner/in</t>
  </si>
  <si>
    <t>Güterinspektor/in</t>
  </si>
  <si>
    <t>Güterverwalter/in</t>
  </si>
  <si>
    <t>Gutsbesitzer/in</t>
  </si>
  <si>
    <t>Gutsverwalter/in</t>
  </si>
  <si>
    <t>Gymnasiallehrer/in</t>
  </si>
  <si>
    <t>Gymnastiklehrer/in</t>
  </si>
  <si>
    <t>Gynäkolog(e/in)</t>
  </si>
  <si>
    <t>Haararbeiter/in</t>
  </si>
  <si>
    <t>Hafenarbeiter/in</t>
  </si>
  <si>
    <t>Hafenaufseher/in</t>
  </si>
  <si>
    <t>Hafenbauingenieur/in</t>
  </si>
  <si>
    <t>Hafenbautechniker/in</t>
  </si>
  <si>
    <t>Hafenfacharbeiter/in</t>
  </si>
  <si>
    <t>Hafenkranführer/in</t>
  </si>
  <si>
    <t>Hafenmeister/in</t>
  </si>
  <si>
    <t>Hafenschiffer/in</t>
  </si>
  <si>
    <t>Hairstylist/in</t>
  </si>
  <si>
    <t>Hallenarbeiter/in</t>
  </si>
  <si>
    <t>Hallenwart/in</t>
  </si>
  <si>
    <t>Hals-, Nasen-, Ohrenarzt/-ärztin</t>
  </si>
  <si>
    <t>Hämatolog(e/in)</t>
  </si>
  <si>
    <t>Hammerschmied/in</t>
  </si>
  <si>
    <t>Hammerwerker/in</t>
  </si>
  <si>
    <t>Handelsangestellte/r</t>
  </si>
  <si>
    <t>Handelsassistent/in</t>
  </si>
  <si>
    <t>Handelsbetriebswirt/in</t>
  </si>
  <si>
    <t>Handelsfachpacker/in</t>
  </si>
  <si>
    <t>Handelsfachwirt/in</t>
  </si>
  <si>
    <t>Handelskaufmann/-frau</t>
  </si>
  <si>
    <t>Handelsschullehrer/in</t>
  </si>
  <si>
    <t>Handelsvertreter/in</t>
  </si>
  <si>
    <t>Händler/in (ambulante/r)</t>
  </si>
  <si>
    <t>Handlungsagent/in</t>
  </si>
  <si>
    <t>Handlungsreisende/r</t>
  </si>
  <si>
    <t>Handpfleger/in</t>
  </si>
  <si>
    <t>Handschuhmacher/in</t>
  </si>
  <si>
    <t>Handschuhnäher/in</t>
  </si>
  <si>
    <t>Handschuhschneider/in</t>
  </si>
  <si>
    <t>Handstricker/in</t>
  </si>
  <si>
    <t>Handweber/in</t>
  </si>
  <si>
    <t>Handwerksmeister/in</t>
  </si>
  <si>
    <t>Handzuginstrumentenmacher/in</t>
  </si>
  <si>
    <t>Hardware-Entwickler/in</t>
  </si>
  <si>
    <t>Harfenist/in</t>
  </si>
  <si>
    <t>Harmoniumbauer/in</t>
  </si>
  <si>
    <t>Härter/in</t>
  </si>
  <si>
    <t>Hartlöter/in</t>
  </si>
  <si>
    <t>Hauer/in</t>
  </si>
  <si>
    <t>Hauptaufseher/in (Vollzugsanstalt)</t>
  </si>
  <si>
    <t>Hauptbrandmeister/in</t>
  </si>
  <si>
    <t>Hauptbuchhalter/in</t>
  </si>
  <si>
    <t>Hauptfeuerwehrmann/-frau</t>
  </si>
  <si>
    <t>Hauptkommissar/in</t>
  </si>
  <si>
    <t>Hauptschullehrer/in</t>
  </si>
  <si>
    <t>Hauptwachtmeister/in (Justizvollzugsdienst)</t>
  </si>
  <si>
    <t>Haus- und Ernährungswirtschaftler/in</t>
  </si>
  <si>
    <t>Haus- und Familienpfleger/in</t>
  </si>
  <si>
    <t>Hausangestellte/r</t>
  </si>
  <si>
    <t>Hausdame</t>
  </si>
  <si>
    <t>Hausdiener/in</t>
  </si>
  <si>
    <t>Hausgehilf(e/in)</t>
  </si>
  <si>
    <t>Haushälter/in</t>
  </si>
  <si>
    <t>Haushaltshilfe</t>
  </si>
  <si>
    <t>Haushandwerker/in</t>
  </si>
  <si>
    <t>Hausmann/-frau</t>
  </si>
  <si>
    <t>Hausmeister/in</t>
  </si>
  <si>
    <t>Haustechniker/in</t>
  </si>
  <si>
    <t>Hausverwalter/in</t>
  </si>
  <si>
    <t>Hauswart/in</t>
  </si>
  <si>
    <t>Hauswirtschafter/in</t>
  </si>
  <si>
    <t>Hauswirtschaftliche/r Betriebsleiter/in</t>
  </si>
  <si>
    <t>Hauswirtschaftsberater/in</t>
  </si>
  <si>
    <t>Hauswirtschaftsgehilf(e/in)</t>
  </si>
  <si>
    <t>Hauswirtschaftshelfer/in</t>
  </si>
  <si>
    <t>Hauswirtschaftsleiter/in</t>
  </si>
  <si>
    <t>Hauswirtschaftsmeister/in</t>
  </si>
  <si>
    <t>Hauswirtschaftsverwalter/in</t>
  </si>
  <si>
    <t>Hautarzt/-ärztin</t>
  </si>
  <si>
    <t>Hebamme</t>
  </si>
  <si>
    <t>Heilerzieher/in</t>
  </si>
  <si>
    <t>Heilerziehungshelfer/in</t>
  </si>
  <si>
    <t>Heilerziehungspflegehelfer/in</t>
  </si>
  <si>
    <t>Heilerziehungspfleger/in</t>
  </si>
  <si>
    <t>Heilpädagog(e/in)</t>
  </si>
  <si>
    <t>Heilpraktiker/in</t>
  </si>
  <si>
    <t>Heimerzieher/in</t>
  </si>
  <si>
    <t>Heimleiter/in</t>
  </si>
  <si>
    <t>Heizanlagenwärter/in</t>
  </si>
  <si>
    <t>Heizer/in</t>
  </si>
  <si>
    <t>Heizungsbauer/in</t>
  </si>
  <si>
    <t>Heizungsingenieur/in</t>
  </si>
  <si>
    <t>Heizungsinstallateur/in</t>
  </si>
  <si>
    <t>Heizungsmonteur/in</t>
  </si>
  <si>
    <t>Heizungstechniker/in</t>
  </si>
  <si>
    <t>Helfer/in im freiwilligen sozialen Jahr</t>
  </si>
  <si>
    <t>Helfer/in im Pfarramt</t>
  </si>
  <si>
    <t>Hellseher/in</t>
  </si>
  <si>
    <t>Helmtaucher/in</t>
  </si>
  <si>
    <t>Herbergswirt/in</t>
  </si>
  <si>
    <t>Herdschlosser/in</t>
  </si>
  <si>
    <t>Herdsetzer/in</t>
  </si>
  <si>
    <t>Herrenfriseur/in</t>
  </si>
  <si>
    <t>Herrenschneider/in</t>
  </si>
  <si>
    <t>Historiker/in</t>
  </si>
  <si>
    <t>Hobelmaschinenbediener/in (Metall)</t>
  </si>
  <si>
    <t>Hobelmaschinenführer/in (Holz)</t>
  </si>
  <si>
    <t>Hobelmaschinenführer/in (Metall)</t>
  </si>
  <si>
    <t>Hobler/in (Holz)</t>
  </si>
  <si>
    <t>Hobler/in (Metall)</t>
  </si>
  <si>
    <t>Hochbahnschaffner/in</t>
  </si>
  <si>
    <t>Hochbahnwagenführer/in</t>
  </si>
  <si>
    <t>Hochbaufacharbeiter/in</t>
  </si>
  <si>
    <t>Hochbauingenieur/in</t>
  </si>
  <si>
    <t>Hochbautechniker/in</t>
  </si>
  <si>
    <t>Hochdruckrohrschlosser/in</t>
  </si>
  <si>
    <t>Hochfrequenzingenieur/in</t>
  </si>
  <si>
    <t>Hochfrequenztechniker/in</t>
  </si>
  <si>
    <t>Hochofenschmelzer/in</t>
  </si>
  <si>
    <t>Hochschulassistent/in</t>
  </si>
  <si>
    <t>Hochschullehrer/in</t>
  </si>
  <si>
    <t>Hochseefischer/in</t>
  </si>
  <si>
    <t>Hochseilkünstler/in (mit Netz)</t>
  </si>
  <si>
    <t>Hohlglasmacher/in</t>
  </si>
  <si>
    <t>Hohlglasmacherhelfer/in</t>
  </si>
  <si>
    <t>Holz- und Bautenschützer/in</t>
  </si>
  <si>
    <t>Holzarbeiter/in (Holzaufbereiter/in)</t>
  </si>
  <si>
    <t>Holzarbeiter/in (Waldarbeiter/in)</t>
  </si>
  <si>
    <t>Holzaufbereiter/in</t>
  </si>
  <si>
    <t>Holzbauingenieur/in</t>
  </si>
  <si>
    <t>Holzbautechniker/in</t>
  </si>
  <si>
    <t>Holzbearbeiter/in</t>
  </si>
  <si>
    <t>Holzbearbeitungsmechaniker/in</t>
  </si>
  <si>
    <t>Holzbieger/in</t>
  </si>
  <si>
    <t>Holzbildhauer/in (Handwerk)</t>
  </si>
  <si>
    <t>Holzbildhauer/in (Künstler/in)</t>
  </si>
  <si>
    <t>Holzbläser/in</t>
  </si>
  <si>
    <t>Holzblasinstrumentenmacher/in</t>
  </si>
  <si>
    <t>Holzdrechsler/in</t>
  </si>
  <si>
    <t>Holzer/in</t>
  </si>
  <si>
    <t>Holzfacharbeiter/in</t>
  </si>
  <si>
    <t>Holzfäller/in</t>
  </si>
  <si>
    <t>Holzflugzeugbauer/in</t>
  </si>
  <si>
    <t>Holzfräser/in</t>
  </si>
  <si>
    <t>Holzgerätebauer/in</t>
  </si>
  <si>
    <t>Holzhändler/in</t>
  </si>
  <si>
    <t>Holzhobler/in</t>
  </si>
  <si>
    <t>Holzingenieur/in</t>
  </si>
  <si>
    <t>Holzkaufmann/-frau</t>
  </si>
  <si>
    <t>Holzlackierer/in</t>
  </si>
  <si>
    <t>Holzmechaniker/in</t>
  </si>
  <si>
    <t>Holzmüller/in</t>
  </si>
  <si>
    <t>Holzoberflächenveredler/in</t>
  </si>
  <si>
    <t>Holzpolierer/in</t>
  </si>
  <si>
    <t>Holzrücker/in</t>
  </si>
  <si>
    <t>Holzsäger/in</t>
  </si>
  <si>
    <t>Holzschäler/in</t>
  </si>
  <si>
    <t>Holzschleifer/in (nicht Tischler/in)</t>
  </si>
  <si>
    <t>Holzschnitzer/in (Handwerk)</t>
  </si>
  <si>
    <t>Holzschutzwerker/in</t>
  </si>
  <si>
    <t>Holzspielzeugmacher/in</t>
  </si>
  <si>
    <t>Holztechniker/in</t>
  </si>
  <si>
    <t>Holzwarenmacher/in</t>
  </si>
  <si>
    <t>Holzwirt/in</t>
  </si>
  <si>
    <t>Homöopath/in</t>
  </si>
  <si>
    <t>Hörgeräteakustiker/in</t>
  </si>
  <si>
    <t>Hortleiter/in</t>
  </si>
  <si>
    <t>Hostess</t>
  </si>
  <si>
    <t>Hotelangestellte/r (nicht Bürofachkraft)</t>
  </si>
  <si>
    <t>Hotelbesitzer/in</t>
  </si>
  <si>
    <t>Hotelbetriebswirt/in</t>
  </si>
  <si>
    <t>Hoteldetektiv/in</t>
  </si>
  <si>
    <t>Hoteldiener/in</t>
  </si>
  <si>
    <t>Hoteldirektionsassistent/in</t>
  </si>
  <si>
    <t>Hoteldirektor/in</t>
  </si>
  <si>
    <t>Hotelfachmann/-frau</t>
  </si>
  <si>
    <t>Hotelgehilf(e/in)</t>
  </si>
  <si>
    <t>Hotelgeschäftsführer/in</t>
  </si>
  <si>
    <t>Hotelier/in</t>
  </si>
  <si>
    <t>Hotelkaufmann/-frau</t>
  </si>
  <si>
    <t>Hotelkoch/-köchin</t>
  </si>
  <si>
    <t>Hotelmanager/in</t>
  </si>
  <si>
    <t>Hotelportier/in (Empfangsbüro)</t>
  </si>
  <si>
    <t>Hotelsekretär/in</t>
  </si>
  <si>
    <t>Hubschrauberführer/in (Zivil)</t>
  </si>
  <si>
    <t>Hufbeschlagschmied/in</t>
  </si>
  <si>
    <t>Hufschmied/in</t>
  </si>
  <si>
    <t>Hundeabrichter/in</t>
  </si>
  <si>
    <t>Hundefriseur/in</t>
  </si>
  <si>
    <t>Hundeführer/in</t>
  </si>
  <si>
    <t>Hundezüchter/in</t>
  </si>
  <si>
    <t>Hutmacher/in</t>
  </si>
  <si>
    <t>Hutmacherhelfer/in</t>
  </si>
  <si>
    <t>Hutstumpenmacher/in</t>
  </si>
  <si>
    <t>Hüttenarbeiter/in</t>
  </si>
  <si>
    <t>Hüttenfacharbeiter/in (Hochofen, Stahlwerk)</t>
  </si>
  <si>
    <t>Hüttenfacharbeiter/in (Walzwerk)</t>
  </si>
  <si>
    <t>Hütteningenieur/in</t>
  </si>
  <si>
    <t>Hüttentechniker/in</t>
  </si>
  <si>
    <t>Hüttenwerker/in (Hochofen, Stahlwerk)</t>
  </si>
  <si>
    <t>Hydraulikmechaniker/in</t>
  </si>
  <si>
    <t>Hydrauliktechniker/in</t>
  </si>
  <si>
    <t>Illustrator/in</t>
  </si>
  <si>
    <t>Imbissbesitzer/in</t>
  </si>
  <si>
    <t>Imitator/in</t>
  </si>
  <si>
    <t>Imker/in</t>
  </si>
  <si>
    <t>Imkergehilf(e/in)</t>
  </si>
  <si>
    <t>Imkermeister/in</t>
  </si>
  <si>
    <t>Immobilien-Fachwirt/in</t>
  </si>
  <si>
    <t>Immobilienkaufmann/-frau</t>
  </si>
  <si>
    <t>Immobilienmakler/in</t>
  </si>
  <si>
    <t>Immobilienvermittler/in</t>
  </si>
  <si>
    <t>Importkaufmann/-frau</t>
  </si>
  <si>
    <t>Imprägnierer/in (Chemiebetrieb)</t>
  </si>
  <si>
    <t>Imprägnierer/in (Holz)</t>
  </si>
  <si>
    <t>Imprägnierer/in (Kabel-, Isolierdrahtherstellung)</t>
  </si>
  <si>
    <t>Imprägnierer/in (Lederherstellung)</t>
  </si>
  <si>
    <t>Imprägnierer/in (Textilausrüstung)</t>
  </si>
  <si>
    <t>Indolog(e/in)</t>
  </si>
  <si>
    <t>Industrieanlagenelektroniker/in</t>
  </si>
  <si>
    <t>Industrieanlagenmechaniker/in</t>
  </si>
  <si>
    <t>Industriearbeiter/in</t>
  </si>
  <si>
    <t>Industriebuchbinder/in</t>
  </si>
  <si>
    <t>Industriedesigner/in</t>
  </si>
  <si>
    <t>Industrieelektriker/in</t>
  </si>
  <si>
    <t>Industrieelektroniker/in</t>
  </si>
  <si>
    <t>Industriefacharbeiter/in</t>
  </si>
  <si>
    <t>Industriefachpacker/in</t>
  </si>
  <si>
    <t>Industriefachwirt/in</t>
  </si>
  <si>
    <t>Industriefotograf/in</t>
  </si>
  <si>
    <t>Industrieglasfertiger/in</t>
  </si>
  <si>
    <t>Industrieisolierer/in</t>
  </si>
  <si>
    <t>Industriekaufmann/-frau</t>
  </si>
  <si>
    <t>Industriekeramiker/in (Fachrichtung Formgebung)</t>
  </si>
  <si>
    <t>Industriekeramiker/in (Fachrichtung Mechanik)</t>
  </si>
  <si>
    <t>Industriekletter(er/in)</t>
  </si>
  <si>
    <t>Industrielackierer/in</t>
  </si>
  <si>
    <t>Industriemechaniker/in</t>
  </si>
  <si>
    <t>Industriemechaniker/in (Fachrichtung Betriebstechnik)</t>
  </si>
  <si>
    <t>Industriemechaniker/in (Fachrichtung Geräte- und Feinwerktechnik)</t>
  </si>
  <si>
    <t>Industriemechaniker/in (Fachrichtung Maschinen- und Systemtechnik)</t>
  </si>
  <si>
    <t>Industriemechaniker/in (Fachrichtung Produktionstechnik)</t>
  </si>
  <si>
    <t>Industriemeister/in</t>
  </si>
  <si>
    <t>Industriemeister/in - Fachrichtung Allgemeiner Betrieb</t>
  </si>
  <si>
    <t>Industriemeister/in - Fachrichtung Aluminiumbearbeitung und -verarbeitung</t>
  </si>
  <si>
    <t>Industriemeister/in - Fachrichtung Backwaren</t>
  </si>
  <si>
    <t>Industriemeister/in - Fachrichtung Bekleidung</t>
  </si>
  <si>
    <t>Industriemeister/in - Fachrichtung Betonsteinindustrie</t>
  </si>
  <si>
    <t>Industriemeister/in - Fachrichtung Buchbinderei</t>
  </si>
  <si>
    <t>Industriemeister/in - Fachrichtung Chemie</t>
  </si>
  <si>
    <t>Industriemeister/in - Fachrichtung Draht</t>
  </si>
  <si>
    <t>Industriemeister/in - Fachrichtung Druck</t>
  </si>
  <si>
    <t>Industriemeister/in - Fachrichtung Edelsteinbearbeitung</t>
  </si>
  <si>
    <t>Industriemeister/in - Fachrichtung Elektrotechnik</t>
  </si>
  <si>
    <t>Industriemeister/in - Fachrichtung Energieanlagenelektronik</t>
  </si>
  <si>
    <t>Industriemeister/in - Fachrichtung Fahrzeugpolsterung</t>
  </si>
  <si>
    <t>Industriemeister/in - Fachrichtung Fischverarbeitung</t>
  </si>
  <si>
    <t>Industriemeister/in - Fachrichtung Fotobildtechnik</t>
  </si>
  <si>
    <t>Industriemeister/in - Fachrichtung Fruchtsaft und Getränke</t>
  </si>
  <si>
    <t>Industriemeister/in - Fachrichtung Gießerei</t>
  </si>
  <si>
    <t>Industriemeister/in - Fachrichtung Gießereiindustrie</t>
  </si>
  <si>
    <t>Industriemeister/in - Fachrichtung Gießereitechnik</t>
  </si>
  <si>
    <t>Industriemeister/in - Fachrichtung Glas</t>
  </si>
  <si>
    <t>Industriemeister/in - Fachrichtung Großbuchbinderei</t>
  </si>
  <si>
    <t>Industriemeister/in - Fachrichtung Gummi- und Kautschuktechnik</t>
  </si>
  <si>
    <t>Industriemeister/in - Fachrichtung Holz</t>
  </si>
  <si>
    <t>Industriemeister/in - Fachrichtung Holzbearbeitung</t>
  </si>
  <si>
    <t>Industriemeister/in - Fachrichtung Holzverarbeitung</t>
  </si>
  <si>
    <t>Industriemeister/in - Fachrichtung Hüttenindustrie</t>
  </si>
  <si>
    <t>Industriemeister/in - Fachrichtung Hüttentechnik</t>
  </si>
  <si>
    <t>Industriemeister/in - Fachrichtung Kalk</t>
  </si>
  <si>
    <t>Industriemeister/in - Fachrichtung Keramik</t>
  </si>
  <si>
    <t>Industriemeister/in - Fachrichtung Kraftverkehr</t>
  </si>
  <si>
    <t>Industriemeister/in - Fachrichtung Kunststoff und Kautschuk</t>
  </si>
  <si>
    <t>Industriemeister/in - Fachrichtung Kunststoffverarbeitung</t>
  </si>
  <si>
    <t>Industriemeister/in - Fachrichtung Lack</t>
  </si>
  <si>
    <t>Industriemeister/in - Fachrichtung Lager, Versand, Transport</t>
  </si>
  <si>
    <t>Industriemeister/in - Fachrichtung Lagerwirtschaft und Transportwesen</t>
  </si>
  <si>
    <t>Industriemeister/in - Fachrichtung Lebensmittel</t>
  </si>
  <si>
    <t>Industriemeister/in - Fachrichtung Leder</t>
  </si>
  <si>
    <t>Industriemeister/in - Fachrichtung Lederherstellung</t>
  </si>
  <si>
    <t>Industriemeister/in - Fachrichtung Maschinen- und Gerätebau</t>
  </si>
  <si>
    <t>Industriemeister/in - Fachrichtung Mechanik</t>
  </si>
  <si>
    <t>Industriemeister/in - Fachrichtung Metall</t>
  </si>
  <si>
    <t>Industriemeister/in - Fachrichtung Oberflächenveredlung</t>
  </si>
  <si>
    <t>Industriemeister/in - Fachrichtung Optik</t>
  </si>
  <si>
    <t>Industriemeister/in - Fachrichtung Papier- und Pappeverarbeitung</t>
  </si>
  <si>
    <t>Industriemeister/in - Fachrichtung Papiererzeugung</t>
  </si>
  <si>
    <t>Industriemeister/in - Fachrichtung Papierverarbeitung</t>
  </si>
  <si>
    <t>Industriemeister/in - Fachrichtung Pharma</t>
  </si>
  <si>
    <t>Industriemeister/in - Fachrichtung Polsterei</t>
  </si>
  <si>
    <t>Industriemeister/in - Fachrichtung Polstermöbel</t>
  </si>
  <si>
    <t>Industriemeister/in - Fachrichtung Rohrnetzbau und Rohrnetzbetrieb</t>
  </si>
  <si>
    <t>Industriemeister/in - Fachrichtung Sägewerker</t>
  </si>
  <si>
    <t>Industriemeister/in - Fachrichtung Schiffbau</t>
  </si>
  <si>
    <t>Industriemeister/in - Fachrichtung Schuhfertigung</t>
  </si>
  <si>
    <t>Industriemeister/in - Fachrichtung Süßwaren</t>
  </si>
  <si>
    <t>Industriemeister/in - Fachrichtung Textil</t>
  </si>
  <si>
    <t>Industriemeister/in - Fachrichtung Wärme- und Kälteschutz</t>
  </si>
  <si>
    <t>Industriemeister/in - Fachrichtung Werk(s)bahnbetrieb</t>
  </si>
  <si>
    <t>Industriemeister/in - Fachrichtung Zement</t>
  </si>
  <si>
    <t>Industriemonteur/in</t>
  </si>
  <si>
    <t>Industriereiniger/in - Gebäudereiniger/in</t>
  </si>
  <si>
    <t>Industriereiniger/in - Maschinenreiniger/in</t>
  </si>
  <si>
    <t>Industrieschlosser/in</t>
  </si>
  <si>
    <t>Informatikassistent/in</t>
  </si>
  <si>
    <t>Informatiker/in</t>
  </si>
  <si>
    <t>Informatiker/in (EDV)</t>
  </si>
  <si>
    <t>Informatiker/in (nicht EDV)</t>
  </si>
  <si>
    <t>Informatikingenieur/in</t>
  </si>
  <si>
    <t>Informatikkaufmann/-frau</t>
  </si>
  <si>
    <t>Informations- und Telekommunikations -System-Kaufmann/-frau</t>
  </si>
  <si>
    <t>Informationselektriker/in</t>
  </si>
  <si>
    <t>Informationselektroniker/in</t>
  </si>
  <si>
    <t>Informationsmanager/in (EDV)</t>
  </si>
  <si>
    <t>Informationstechniker/in</t>
  </si>
  <si>
    <t>Ingenieur/in</t>
  </si>
  <si>
    <t>Ingenieur/in für Architektur</t>
  </si>
  <si>
    <t>Ingenieur/in für biomedizinische Technik</t>
  </si>
  <si>
    <t>Ingenieur/in für Biotechnologie</t>
  </si>
  <si>
    <t>Ingenieur/in für Chemietechnik</t>
  </si>
  <si>
    <t>Ingenieur/in für Eisenbahnsicherungstechnik</t>
  </si>
  <si>
    <t>Ingenieur/in für Elektrotechnik</t>
  </si>
  <si>
    <t>Ingenieur/in für Farben, Lacke, Kunststoffe</t>
  </si>
  <si>
    <t>Ingenieur/in für Feingerätetechnik und Optik</t>
  </si>
  <si>
    <t>Ingenieur/in für Feinwerktechnik</t>
  </si>
  <si>
    <t>Ingenieur/in für Flugzeughydraulik</t>
  </si>
  <si>
    <t>Ingenieur/in für Fotographie</t>
  </si>
  <si>
    <t>Ingenieur/in für Gartenbau</t>
  </si>
  <si>
    <t>Ingenieur/in für Getränketechnik</t>
  </si>
  <si>
    <t>Ingenieur/in für Heizungs-, Lüftungs- und Sanitärtechnik</t>
  </si>
  <si>
    <t>Ingenieur/in für Holztechnik</t>
  </si>
  <si>
    <t>Ingenieur/in für Informationstechnik</t>
  </si>
  <si>
    <t>Ingenieur/in für Informationsverarbeitung</t>
  </si>
  <si>
    <t>Ingenieur/in für Kartographie</t>
  </si>
  <si>
    <t>Ingenieur/in für Kerntechnik</t>
  </si>
  <si>
    <t>Ingenieur/in für Krankenhausbetriebstechnik</t>
  </si>
  <si>
    <t>Ingenieur/in für Kunststofftechnik</t>
  </si>
  <si>
    <t>Ingenieur/in für Kybernetik</t>
  </si>
  <si>
    <t>Ingenieur/in für Landbau</t>
  </si>
  <si>
    <t>Ingenieur/in für Landkartentechnik</t>
  </si>
  <si>
    <t>Ingenieur/in für Landmaschinentechnik</t>
  </si>
  <si>
    <t>Ingenieur/in für Landschaftsarchitektur</t>
  </si>
  <si>
    <t>Ingenieur/in für Lebensmitteltechnologie</t>
  </si>
  <si>
    <t>Ingenieur/in für Lebensmittelwirtschaft</t>
  </si>
  <si>
    <t>Ingenieur/in für Leiterplattentechnologie</t>
  </si>
  <si>
    <t>Ingenieur/in für Luft- und Raumfahrttechnik</t>
  </si>
  <si>
    <t>Ingenieur/in für Luftfahrttechnik</t>
  </si>
  <si>
    <t>Ingenieur/in für Markscheidewesen</t>
  </si>
  <si>
    <t>Ingenieur/in für Materialflussplanung</t>
  </si>
  <si>
    <t>Ingenieur/in für Mechanik</t>
  </si>
  <si>
    <t>Ingenieur/in für Metallveredlung und Werkstoffkunde</t>
  </si>
  <si>
    <t>Ingenieur/in für Milchwirtschaft</t>
  </si>
  <si>
    <t>Ingenieur/in für Nachrichtentechnik</t>
  </si>
  <si>
    <t>Ingenieur/in für Nahrungsmitteltechnologie</t>
  </si>
  <si>
    <t>Ingenieur/in für nichtmetallisch-anorganische Werkstoffe</t>
  </si>
  <si>
    <t>Ingenieur/in für Obst- und Gemüseverwertung</t>
  </si>
  <si>
    <t>Ingenieur/in für Produktionstechnik (Maschinenbau)</t>
  </si>
  <si>
    <t>Ingenieur/in für Produktionstechnik (Wirtschaftsingenieur/in)</t>
  </si>
  <si>
    <t>Ingenieur/in für Raumplanung</t>
  </si>
  <si>
    <t>Ingenieur/in für Regionalplanung</t>
  </si>
  <si>
    <t>Ingenieur/in für Schiffsbetriebstechnik</t>
  </si>
  <si>
    <t>Ingenieur/in für Sicherheitstechnik</t>
  </si>
  <si>
    <t>Ingenieur/in für Steine und Erden</t>
  </si>
  <si>
    <t>Ingenieur/in für technische Hygiene</t>
  </si>
  <si>
    <t>Ingenieur/in für technische Informatik</t>
  </si>
  <si>
    <t>Ingenieur/in für technische Kybernetik</t>
  </si>
  <si>
    <t>Ingenieur/in für technischen Umweltschutz</t>
  </si>
  <si>
    <t>Ingenieur/in für Verfahrenstechnik</t>
  </si>
  <si>
    <t>Ingenieur/in für Vermessungstechnik</t>
  </si>
  <si>
    <t>Ingenieur/in für Versorgungstechnik</t>
  </si>
  <si>
    <t>Ingenieur/in für Wasserwirtschaft und Kulturtechnik</t>
  </si>
  <si>
    <t>Ingenieur/in für Weinbau und Kellerwirtschaft</t>
  </si>
  <si>
    <t>Ingenieur/in für Wirtschaftsingenieurwesen</t>
  </si>
  <si>
    <t>Ingenieur/in im öffentlichen Gesundheitsdienst</t>
  </si>
  <si>
    <t>Ingenieurassistent/in</t>
  </si>
  <si>
    <t>Ingenieurinformatiker/in</t>
  </si>
  <si>
    <t>Innenarchitekt/in</t>
  </si>
  <si>
    <t>Innenausbauer/in</t>
  </si>
  <si>
    <t>Innendekorateur/in</t>
  </si>
  <si>
    <t>Inneneinrichter/in</t>
  </si>
  <si>
    <t>Innenraumgestalter/in</t>
  </si>
  <si>
    <t>Innenstukkateur/in</t>
  </si>
  <si>
    <t>Inspektor/in (landw. Beratung)</t>
  </si>
  <si>
    <t>Inspizient/in</t>
  </si>
  <si>
    <t>Installateur/in</t>
  </si>
  <si>
    <t>Installateur/in (Elektroinstallation)</t>
  </si>
  <si>
    <t>Installateur/in (Gas, Wasser)</t>
  </si>
  <si>
    <t>Installateur/in (Heizung, Lüftung)</t>
  </si>
  <si>
    <t>Installateur/in (Rohrinstallation)</t>
  </si>
  <si>
    <t>Installateurhelfer/in (Rohrinstallation)</t>
  </si>
  <si>
    <t>Installateurmeister/in (Gas/Wasser)</t>
  </si>
  <si>
    <t>Installationstechniker/in (Elektrotechnik)</t>
  </si>
  <si>
    <t>Installationstechniker/in (Maschinen- und Fahrzeugbau)</t>
  </si>
  <si>
    <t>Instandhaltungsmechaniker/in</t>
  </si>
  <si>
    <t>Instandhaltungsmeister/in</t>
  </si>
  <si>
    <t>Instandhaltungstechniker/in</t>
  </si>
  <si>
    <t>Institutsdiener/in</t>
  </si>
  <si>
    <t>Instrumentalmusiker/in</t>
  </si>
  <si>
    <t>Instrumentalsolist/in</t>
  </si>
  <si>
    <t>Instrumentenmacher/in (Chirurgiemechaniker/in)</t>
  </si>
  <si>
    <t>Instrumentenmacher/in (Musikinstrumentenbauer/in)</t>
  </si>
  <si>
    <t>Instrumentenschleifer/in</t>
  </si>
  <si>
    <t>Internethändler/in</t>
  </si>
  <si>
    <t>Internist/in</t>
  </si>
  <si>
    <t>Interviewer/in</t>
  </si>
  <si>
    <t>Intoneur/in</t>
  </si>
  <si>
    <t>Investmentberater/in</t>
  </si>
  <si>
    <t>Investmentkaufmann/-frau</t>
  </si>
  <si>
    <t>Iranist/in</t>
  </si>
  <si>
    <t>Isolierer/in</t>
  </si>
  <si>
    <t>Isolierer/in (Kabel-, Isolierdrahtherstellung)</t>
  </si>
  <si>
    <t>Isolierer/in (Kälte, Schall, Wärme)</t>
  </si>
  <si>
    <t>Isoliererhelfer/in</t>
  </si>
  <si>
    <t>Isolierfacharbeiter/in</t>
  </si>
  <si>
    <t>Isolierklempner/in</t>
  </si>
  <si>
    <t>Isoliermeister/in</t>
  </si>
  <si>
    <t>Isoliermonteur/in</t>
  </si>
  <si>
    <t>IT-Berater/in</t>
  </si>
  <si>
    <t>IT-Consultant</t>
  </si>
  <si>
    <t>IT-Systemadministrator/in</t>
  </si>
  <si>
    <t>IT-Systemelektroniker/in</t>
  </si>
  <si>
    <t>IT-Systementwickler/in</t>
  </si>
  <si>
    <t>IT-System-Kaufmann/-frau</t>
  </si>
  <si>
    <t>IT-Trainer/in</t>
  </si>
  <si>
    <t>Jagdaufseher/in</t>
  </si>
  <si>
    <t>Jagdverwalter/in</t>
  </si>
  <si>
    <t>Jalousiebauer/in (Holz)</t>
  </si>
  <si>
    <t>Jalousiemonteur/in</t>
  </si>
  <si>
    <t>Jalousieschlosser/in (Metall)</t>
  </si>
  <si>
    <t>Japanolog(e/in)</t>
  </si>
  <si>
    <t>Jockey/Jockette</t>
  </si>
  <si>
    <t>Jongleur/in</t>
  </si>
  <si>
    <t>Journalist/in</t>
  </si>
  <si>
    <t>Jugendamtsleiter/in</t>
  </si>
  <si>
    <t>Jugenddiakon/in</t>
  </si>
  <si>
    <t>Jugendfürsorger/in</t>
  </si>
  <si>
    <t>Jugendheimerzieher/in</t>
  </si>
  <si>
    <t>Jugendheimleiter/in</t>
  </si>
  <si>
    <t>Jugendpfleger/in</t>
  </si>
  <si>
    <t>Jurist/in</t>
  </si>
  <si>
    <t>Justierer/in (Drahtzieher/in)</t>
  </si>
  <si>
    <t>Justierer/in (Elektromechaniker/in)</t>
  </si>
  <si>
    <t>Justierer/in (Feinmechaniker/in)</t>
  </si>
  <si>
    <t>Justierer/in (Glasoptiker/in)</t>
  </si>
  <si>
    <t>Justierer/in (Maschinenbaumechaniker/in)</t>
  </si>
  <si>
    <t>Justierer/in (Schmuckwarenmacher/in)</t>
  </si>
  <si>
    <t>Justierer/in (Walzer/in)</t>
  </si>
  <si>
    <t>Justierer/in (Werkzeugmacher/in)</t>
  </si>
  <si>
    <t>Justitiar/in</t>
  </si>
  <si>
    <t>Justizangestellte/r</t>
  </si>
  <si>
    <t>Justizbeamt(er/in)</t>
  </si>
  <si>
    <t>Justizfachangestellte/r</t>
  </si>
  <si>
    <t>Justizoberamtsmeister/in</t>
  </si>
  <si>
    <t>Justizobersekretär/in</t>
  </si>
  <si>
    <t>Justizsekretär/in</t>
  </si>
  <si>
    <t>Justizvollstreckungsassistent/in</t>
  </si>
  <si>
    <t>Justizvollzugsbeamt(er/in)</t>
  </si>
  <si>
    <t>Justizwachtmeister/in</t>
  </si>
  <si>
    <t>Juwelenfasser/in</t>
  </si>
  <si>
    <t>Juwelier/in</t>
  </si>
  <si>
    <t>Kabarettist/in</t>
  </si>
  <si>
    <t>Kabelleger/in</t>
  </si>
  <si>
    <t>Kabelmonteur/in</t>
  </si>
  <si>
    <t>Kabeltechniker/in</t>
  </si>
  <si>
    <t>Kabelwerker/in</t>
  </si>
  <si>
    <t>Kachelofen- und Luftheizungsbauer/in</t>
  </si>
  <si>
    <t>Kachelofenbauer/in</t>
  </si>
  <si>
    <t>Kachelofensetzer/in</t>
  </si>
  <si>
    <t>Kaffeebrenner/in</t>
  </si>
  <si>
    <t>Kaffeemüller/in</t>
  </si>
  <si>
    <t>Kaffeeröster/in</t>
  </si>
  <si>
    <t>Kalkulator/in</t>
  </si>
  <si>
    <t>Kalkwerker/in</t>
  </si>
  <si>
    <t>Kälte- und Klimaanlagenmonteur/in</t>
  </si>
  <si>
    <t>Kälte- und Klimatechniker/in</t>
  </si>
  <si>
    <t>Kälteanlagenbauer/in</t>
  </si>
  <si>
    <t>Kälteisolierer/in</t>
  </si>
  <si>
    <t>Kältemechaniker/in</t>
  </si>
  <si>
    <t>Kältemonteur/in</t>
  </si>
  <si>
    <t>Kältetechniker/in</t>
  </si>
  <si>
    <t>Kaltwalzenführer/in</t>
  </si>
  <si>
    <t>Kaltwalzer/in</t>
  </si>
  <si>
    <t>Kamera-Assistent/in</t>
  </si>
  <si>
    <t>Kameramann/-frau</t>
  </si>
  <si>
    <t>Kaminbauer/in</t>
  </si>
  <si>
    <t>Kaminkehrer/in</t>
  </si>
  <si>
    <t>Kammerdiener/in</t>
  </si>
  <si>
    <t>Kammergerichtspräsident/in</t>
  </si>
  <si>
    <t>Kammerjäger/in</t>
  </si>
  <si>
    <t>Kanalarbeiter/in</t>
  </si>
  <si>
    <t>Kanalbauer/in</t>
  </si>
  <si>
    <t>Kanalbautechniker/in</t>
  </si>
  <si>
    <t>Kanalisationsarbeiter/in</t>
  </si>
  <si>
    <t>Kanalisationsbauer/in</t>
  </si>
  <si>
    <t>Kanalisationsreiniger/in</t>
  </si>
  <si>
    <t>Kanalmaurer/in</t>
  </si>
  <si>
    <t>Kanalreiniger/in</t>
  </si>
  <si>
    <t>Kantinengehilf(e/in)</t>
  </si>
  <si>
    <t>Kantinenkoch/-köchin</t>
  </si>
  <si>
    <t>Kantinenleiter/in</t>
  </si>
  <si>
    <t>Kantinenpächter/in</t>
  </si>
  <si>
    <t>Kantinenverkäufer/in</t>
  </si>
  <si>
    <t>Kantinenverwalter/in</t>
  </si>
  <si>
    <t>Kantinenwirt/in</t>
  </si>
  <si>
    <t>Kanzleiangestellte/r (Anwaltskanzlei, Notariat)</t>
  </si>
  <si>
    <t>Kanzleiangestellte/r (öffentliche Verwaltung)</t>
  </si>
  <si>
    <t>Kapellmeister/in</t>
  </si>
  <si>
    <t>Kapitän/in</t>
  </si>
  <si>
    <t>Kardiolog(e/in)</t>
  </si>
  <si>
    <t>Kardiotechniker/in</t>
  </si>
  <si>
    <t>Karikaturist/in</t>
  </si>
  <si>
    <t>Karosserieausstatter/in</t>
  </si>
  <si>
    <t>Karosseriebauer/in</t>
  </si>
  <si>
    <t>Karosseriebauer/in (Holz)</t>
  </si>
  <si>
    <t>Karosseriebauer/in (Kunststoff)</t>
  </si>
  <si>
    <t>Karosseriebauer/in (Metall)</t>
  </si>
  <si>
    <t>Karosseriebauermeister/in (Metall)</t>
  </si>
  <si>
    <t>Karosseriebautechniker/in</t>
  </si>
  <si>
    <t>Karosserieingenieur/in</t>
  </si>
  <si>
    <t>Karosserieklempner/in</t>
  </si>
  <si>
    <t>Karosserieschlosser/in</t>
  </si>
  <si>
    <t>Karosseriespengler/in</t>
  </si>
  <si>
    <t>Karosserietechniker/in</t>
  </si>
  <si>
    <t>Kartenkontrolleur/in</t>
  </si>
  <si>
    <t>Kartenverkäufer/in</t>
  </si>
  <si>
    <t>Kartograph/in (nicht Wissenschaftliche/r)</t>
  </si>
  <si>
    <t>Kartograph/in (Wissenschaftliche/r)</t>
  </si>
  <si>
    <t>Käser/in</t>
  </si>
  <si>
    <t>Kassenangestellte/r</t>
  </si>
  <si>
    <t>Kassenbeamt(er/in)</t>
  </si>
  <si>
    <t>Kassierer/in</t>
  </si>
  <si>
    <t>Kassierer/in (Bank)</t>
  </si>
  <si>
    <t>Kassierer/in (Beitrags-, Kino-, Prämien-, Raten- u.ä.)</t>
  </si>
  <si>
    <t>Kassierer/in (Handel)</t>
  </si>
  <si>
    <t>Kassierer/in (Verkäufer/in)</t>
  </si>
  <si>
    <t>Katastertechniker/in</t>
  </si>
  <si>
    <t>Kaufhausdetektiv/in</t>
  </si>
  <si>
    <t>Kaufmann/-frau</t>
  </si>
  <si>
    <t>Kaufmann/-frau für audiovisuelle Medien</t>
  </si>
  <si>
    <t>Kaufmann/-frau für Bürokommunikation</t>
  </si>
  <si>
    <t>Kaufmann/-frau für Dialogmarketing</t>
  </si>
  <si>
    <t>Kaufmann/-frau für Kurier-, Express und Postdienstleist.</t>
  </si>
  <si>
    <t>Kaufmann/-frau für Marketingkommunikation</t>
  </si>
  <si>
    <t>Kaufmann/-frau für Spedition und Logistikdienstleistung</t>
  </si>
  <si>
    <t>Kaufmann/-frau für Tourismus und Freizeit</t>
  </si>
  <si>
    <t>Kaufmann/-frau für Verkehrsservice</t>
  </si>
  <si>
    <t>Kaufmann/-frau für Versicherung und Finanzen</t>
  </si>
  <si>
    <t>Kaufmann/-frau im Einzelhandel</t>
  </si>
  <si>
    <t>Kaufmann/-frau im Eisenbahn- und Straßenverkehr</t>
  </si>
  <si>
    <t>Kaufmann/-frau im Gesundheitswesen</t>
  </si>
  <si>
    <t>Kaufmann/-frau im Groß- und Außenhandel</t>
  </si>
  <si>
    <t>Kaufmann/-frau im Reederei- und Schiffsmaklergewerbe</t>
  </si>
  <si>
    <t>Kaufmann/-frau im Zeitschriftenverlag</t>
  </si>
  <si>
    <t>Kaufmann/-frau im Zeitungsverlag</t>
  </si>
  <si>
    <t>Kaufmann/-frau in der Grundstücks- und Wohnungswirtschaft</t>
  </si>
  <si>
    <t>Kaufmännische/r Angestellte/r</t>
  </si>
  <si>
    <t>Kaufmännische/r Assistent/in (EDV)</t>
  </si>
  <si>
    <t>Kaufmännische/r Assistent/in (fremdsprachliche Korrespondenz)</t>
  </si>
  <si>
    <t>Kaufmännische/r Leiter/in</t>
  </si>
  <si>
    <t>Kaufmännisch-technische/r Angestellte/r</t>
  </si>
  <si>
    <t>Kaufmännisch-technische/r Assistent/in</t>
  </si>
  <si>
    <t>Kaufmännisch-technische/r Berater/in</t>
  </si>
  <si>
    <t>Kaufmannsgehilf(e/in)</t>
  </si>
  <si>
    <t>Kautschuktechniker/in</t>
  </si>
  <si>
    <t>Kellereiinspektor/in (Weinbautechniker/in)</t>
  </si>
  <si>
    <t>Kellereiinspektor/in (Weinküfer/in)</t>
  </si>
  <si>
    <t>Kellergehilf(e/in)</t>
  </si>
  <si>
    <t>Kellermeister/in (Brauer/in)</t>
  </si>
  <si>
    <t>Kellermeister/in (Weinküfer/in)</t>
  </si>
  <si>
    <t>Kellerverwalter/in</t>
  </si>
  <si>
    <t>Kellner/in</t>
  </si>
  <si>
    <t>Keramformer/in</t>
  </si>
  <si>
    <t>Keramgießer/in</t>
  </si>
  <si>
    <t>Keramgravierer/in</t>
  </si>
  <si>
    <t>Keramikdrucker/in</t>
  </si>
  <si>
    <t>Keramiker/in</t>
  </si>
  <si>
    <t>Keramikingenieur/in</t>
  </si>
  <si>
    <t>Keramiktechniker/in</t>
  </si>
  <si>
    <t>Kerammaler/in</t>
  </si>
  <si>
    <t>Kerammodelleinrichter/in</t>
  </si>
  <si>
    <t>Keramspritzmaler/in</t>
  </si>
  <si>
    <t>Keramteilemontierer/in</t>
  </si>
  <si>
    <t>Kernchemiker/in</t>
  </si>
  <si>
    <t>Kernmacher/in</t>
  </si>
  <si>
    <t>Kernphysiker/in</t>
  </si>
  <si>
    <t>Kerntechniker/in</t>
  </si>
  <si>
    <t>Kerzenverzierer/in</t>
  </si>
  <si>
    <t>Kerzenzieher/in</t>
  </si>
  <si>
    <t>Kesseleinbauer/in</t>
  </si>
  <si>
    <t>Kesselmonteur/in</t>
  </si>
  <si>
    <t>Kesselreiniger/in</t>
  </si>
  <si>
    <t>Kesselschlosser/in</t>
  </si>
  <si>
    <t>Kesselschmied/in</t>
  </si>
  <si>
    <t>Kesselwärter/in</t>
  </si>
  <si>
    <t>Key Account Manager/in</t>
  </si>
  <si>
    <t>KFZ-Aufbereiter/in</t>
  </si>
  <si>
    <t>Kfz-Fahrer/in</t>
  </si>
  <si>
    <t>Kfz-Händler/in (Einzelhandel)</t>
  </si>
  <si>
    <t>Kfz-Händler/in (Großhandel)</t>
  </si>
  <si>
    <t>Kfz-Kaufmann/-frau (Großhandel)</t>
  </si>
  <si>
    <t>Kfz-Mechatroniker/in</t>
  </si>
  <si>
    <t>Kfz-Meister/in</t>
  </si>
  <si>
    <t>Kfz-Sachverständige/r</t>
  </si>
  <si>
    <t>Kfz-Verkäufer/in</t>
  </si>
  <si>
    <t>Kieferchirurg/in</t>
  </si>
  <si>
    <t>Kieferorthopäd(e/in)</t>
  </si>
  <si>
    <t>Kiesgewinner/in</t>
  </si>
  <si>
    <t>Kiesgrubenarbeiter/in</t>
  </si>
  <si>
    <t>Kinderarzt/-ärztin</t>
  </si>
  <si>
    <t>Kinderbetreuer/in</t>
  </si>
  <si>
    <t>Kinderfrau</t>
  </si>
  <si>
    <t>Kindergartenhelfer/in</t>
  </si>
  <si>
    <t>Kindergartenleiter/in</t>
  </si>
  <si>
    <t>Kindergärtner/in</t>
  </si>
  <si>
    <t>Kinderkrankenpfleger/-schwester</t>
  </si>
  <si>
    <t>Kindermädchen (n. Kindergärtnerin od. Kinderpflegerin)</t>
  </si>
  <si>
    <t>Kinderpfleger/in (nicht Hausgehilf(e/in))</t>
  </si>
  <si>
    <t>Kindertagesstättenleiter/in</t>
  </si>
  <si>
    <t>Kioskbesitzer/in</t>
  </si>
  <si>
    <t>Kioskverkäufer/in</t>
  </si>
  <si>
    <t>Kirchenmusiker/in</t>
  </si>
  <si>
    <t>Kläranlagenwärter/in (Chemiebetriebswerker/in)</t>
  </si>
  <si>
    <t>Kläranlagenwärter/in (Entsorger/in)</t>
  </si>
  <si>
    <t>Kläranlagenwärter/in (Papier-, Zellstoffhersteller/in)</t>
  </si>
  <si>
    <t>Klärfacharbeiter/in</t>
  </si>
  <si>
    <t>Klarinettenbauer/in</t>
  </si>
  <si>
    <t>Klärwärter/in</t>
  </si>
  <si>
    <t>Klauenpfleger/in</t>
  </si>
  <si>
    <t>Klavierbauer/in</t>
  </si>
  <si>
    <t>Klavierlehrer/in</t>
  </si>
  <si>
    <t>Klavierstimmer/in</t>
  </si>
  <si>
    <t>Klebeabdichter/in</t>
  </si>
  <si>
    <t>Kleidernäher/in</t>
  </si>
  <si>
    <t>Kleiderreiniger/in</t>
  </si>
  <si>
    <t>Kleindarsteller/in</t>
  </si>
  <si>
    <t>Kleintierpfleger/in</t>
  </si>
  <si>
    <t>Klempner/in</t>
  </si>
  <si>
    <t>Klempnermeister/in</t>
  </si>
  <si>
    <t>Klimaanlagenmaschinist/in</t>
  </si>
  <si>
    <t>Klimaanlagenwärter/in</t>
  </si>
  <si>
    <t>Klimatechniker/in</t>
  </si>
  <si>
    <t>Klinikdirektor/in (Arzt/Ärztin)</t>
  </si>
  <si>
    <t>Klinikdirektor/in (Verwaltung)</t>
  </si>
  <si>
    <t>Klinische/r Psycholog(e/in)</t>
  </si>
  <si>
    <t>Klöppler/in</t>
  </si>
  <si>
    <t>Koch/Köchin</t>
  </si>
  <si>
    <t>Kochhelfer/in</t>
  </si>
  <si>
    <t>Kohlenträger/in</t>
  </si>
  <si>
    <t>Köhler/in</t>
  </si>
  <si>
    <t>Kokereiarbeiter/in</t>
  </si>
  <si>
    <t>Kokereiingenieur/in</t>
  </si>
  <si>
    <t>Kokereisteiger/in</t>
  </si>
  <si>
    <t>Koksbrenner/in</t>
  </si>
  <si>
    <t>Kolorist/in</t>
  </si>
  <si>
    <t>Kommentator/in (Rundfunk, Fernsehen)</t>
  </si>
  <si>
    <t>Kommissionär/in</t>
  </si>
  <si>
    <t>Kommissionierer/in</t>
  </si>
  <si>
    <t>Kommunalbeamt(er/in)</t>
  </si>
  <si>
    <t>Kommunikationsdesigner/in</t>
  </si>
  <si>
    <t>Kommunikationselektroniker/in</t>
  </si>
  <si>
    <t>Kommunikationsorganisator/in</t>
  </si>
  <si>
    <t>Kommunikationspsycholog(e/in)</t>
  </si>
  <si>
    <t>Kommunikationstechniker/in</t>
  </si>
  <si>
    <t>Kommunikationswissenschaftler/in</t>
  </si>
  <si>
    <t>Kompars(e/in)</t>
  </si>
  <si>
    <t>Komponist/in</t>
  </si>
  <si>
    <t>Kompressormaschinist/in</t>
  </si>
  <si>
    <t>Konditor/in</t>
  </si>
  <si>
    <t>Konditorei(fach)verkäufer/in</t>
  </si>
  <si>
    <t>Konditormeister/in</t>
  </si>
  <si>
    <t>Konfektionär/in (Händler/in)</t>
  </si>
  <si>
    <t>Konfektionär/in (Textilnäher/in)</t>
  </si>
  <si>
    <t>Konfektmacher/in</t>
  </si>
  <si>
    <t>Konkursverwalter/in</t>
  </si>
  <si>
    <t>Konrektor/in (an Gymnasien)</t>
  </si>
  <si>
    <t>Konservator/in (Gemälde-, Skulpturenrestaurator/in)</t>
  </si>
  <si>
    <t>Konservator/in (Präparator/in)</t>
  </si>
  <si>
    <t>Konserventechniker/in</t>
  </si>
  <si>
    <t>Konstrukteur/in</t>
  </si>
  <si>
    <t>Konstruktionsingenieur/in</t>
  </si>
  <si>
    <t>Konstruktionsleiter/in</t>
  </si>
  <si>
    <t>Konstruktionsmechaniker/in</t>
  </si>
  <si>
    <t>Konstruktionsschlosser/in</t>
  </si>
  <si>
    <t>Konstruktionstechniker/in</t>
  </si>
  <si>
    <t>Konstruktionszeichner/in</t>
  </si>
  <si>
    <t>Kontakter/in (Werbung)</t>
  </si>
  <si>
    <t>Kontorist/in</t>
  </si>
  <si>
    <t>Kontrabassist/in</t>
  </si>
  <si>
    <t>Kontrolleur/in (Mechaniker/in)</t>
  </si>
  <si>
    <t>Kontrolleur/in (Milchleistungskontrolleur/in)</t>
  </si>
  <si>
    <t>Kontrolleur/in (Waren-)</t>
  </si>
  <si>
    <t>Kontrolleur/in von Fahr- und Eintrittskarten</t>
  </si>
  <si>
    <t>Konzertmeister/in</t>
  </si>
  <si>
    <t>Konzertsänger/in</t>
  </si>
  <si>
    <t>Kooperator/in</t>
  </si>
  <si>
    <t>Koordinator/in (EDV)</t>
  </si>
  <si>
    <t>Kopfschlächter/in</t>
  </si>
  <si>
    <t>Korbflechter/in</t>
  </si>
  <si>
    <t>Korbmacher/in</t>
  </si>
  <si>
    <t>Koreanist/in</t>
  </si>
  <si>
    <t>Korkisolierer/in</t>
  </si>
  <si>
    <t>Korkmacher/in</t>
  </si>
  <si>
    <t>Kornbrenner/in</t>
  </si>
  <si>
    <t>Körperpfleger/in</t>
  </si>
  <si>
    <t>Korrektor/in</t>
  </si>
  <si>
    <t>Korrespondent/in</t>
  </si>
  <si>
    <t>Kosmetikberater/in</t>
  </si>
  <si>
    <t>Kosmetiker/in (Chemiebetriebswerker/in)</t>
  </si>
  <si>
    <t>Kosmetiker/in (Schönheitspfleger/in)</t>
  </si>
  <si>
    <t>Kostümbildner/in</t>
  </si>
  <si>
    <t>Krabbenfischer/in</t>
  </si>
  <si>
    <t>Kraftfahrer/in Normalgut</t>
  </si>
  <si>
    <t>Kraftfahrzeugbauingenieur/in</t>
  </si>
  <si>
    <t>Kraftfahrzeugbautechniker/in</t>
  </si>
  <si>
    <t>Kraftfahrzeugelektriker/in</t>
  </si>
  <si>
    <t>Kraftfahrzeug-Elektromechaniker/in</t>
  </si>
  <si>
    <t>Kraftfahrzeugelektroniker/in</t>
  </si>
  <si>
    <t>Kraftfahrzeughändler/in</t>
  </si>
  <si>
    <t>Kraftfahrzeughandwerker/in</t>
  </si>
  <si>
    <t>Kraftfahrzeugingenieur/in</t>
  </si>
  <si>
    <t>Kraftfahrzeuginstandsetzer/in</t>
  </si>
  <si>
    <t>Kraftfahrzeugklempner/in</t>
  </si>
  <si>
    <t>Kraftfahrzeuglackierer/in</t>
  </si>
  <si>
    <t>Kraftfahrzeugmechaniker/in</t>
  </si>
  <si>
    <t>Kraftfahrzeugreparateur/in</t>
  </si>
  <si>
    <t>Kraftfahrzeugschlosser/in</t>
  </si>
  <si>
    <t>Kraftfahrzeugspengler/in</t>
  </si>
  <si>
    <t>Kraftfahrzeugtechniker/in</t>
  </si>
  <si>
    <t>Kraftverkehrsmeister/in</t>
  </si>
  <si>
    <t>Kraftwerker/in</t>
  </si>
  <si>
    <t>Kranbauschlosser/in</t>
  </si>
  <si>
    <t>Kranführer/in (Gießkran)</t>
  </si>
  <si>
    <t>Kranführer/in (nicht Gießkran)</t>
  </si>
  <si>
    <t>Krankengymnast/in</t>
  </si>
  <si>
    <t>Krankenkassenangestellte/r</t>
  </si>
  <si>
    <t>Krankenpflegehelfer/in</t>
  </si>
  <si>
    <t>Krankenpflegeleiter/in</t>
  </si>
  <si>
    <t>Krankenpfleger/Krankenschwester</t>
  </si>
  <si>
    <t>Krankenpflegeschüler/in</t>
  </si>
  <si>
    <t>Krankenwagenfahrer/in</t>
  </si>
  <si>
    <t>Kranmaschinist/in</t>
  </si>
  <si>
    <t>Kranmonteur/in</t>
  </si>
  <si>
    <t>Kranschlosser/in</t>
  </si>
  <si>
    <t>Kranzbinder/in</t>
  </si>
  <si>
    <t>Krawattennäher/in</t>
  </si>
  <si>
    <t>Kreativ-Direktor/in</t>
  </si>
  <si>
    <t>Kreditsachbearbeiter/in</t>
  </si>
  <si>
    <t>Krematoriumsarbeiter/in</t>
  </si>
  <si>
    <t>Krematoriumsaufseher/in</t>
  </si>
  <si>
    <t>Kriminalbeamt(er/in)</t>
  </si>
  <si>
    <t>Kriminalhauptkommissar/in</t>
  </si>
  <si>
    <t>Kriminalkommissar/in</t>
  </si>
  <si>
    <t>Kritiker/in</t>
  </si>
  <si>
    <t>Küchenchef/in</t>
  </si>
  <si>
    <t>Küchenhilfe</t>
  </si>
  <si>
    <t>Küchenleiter/in</t>
  </si>
  <si>
    <t>Küchenmeister/in</t>
  </si>
  <si>
    <t>Küchenmonteur/in</t>
  </si>
  <si>
    <t>Küchenplaner/in (Fertigungstechniker/in)</t>
  </si>
  <si>
    <t>Küchenplaner/in (Verkaufsberater/in)</t>
  </si>
  <si>
    <t>Küfer/in (Böttcher/in)</t>
  </si>
  <si>
    <t>Küfer/in (Weinküfer/in)</t>
  </si>
  <si>
    <t>Kühlanlageninstallateur/in</t>
  </si>
  <si>
    <t>Kühlanlagentechniker/in</t>
  </si>
  <si>
    <t>Kühlhausverwalter/in</t>
  </si>
  <si>
    <t>Kühlwagenfahrer/in</t>
  </si>
  <si>
    <t>Kulturarbeiter/in (Forstwirtschaft)</t>
  </si>
  <si>
    <t>Kulturaufseher/in</t>
  </si>
  <si>
    <t>Kulturbauarbeiter/in</t>
  </si>
  <si>
    <t>Kulturbauaufseher/in</t>
  </si>
  <si>
    <t>Kulturbauingenieur/in</t>
  </si>
  <si>
    <t>Kulturbauwerker/in</t>
  </si>
  <si>
    <t>Kundenberater/in (Verlag)</t>
  </si>
  <si>
    <t>Kundenbetreuer/in (Verlag)</t>
  </si>
  <si>
    <t>Kundendienstberater/in</t>
  </si>
  <si>
    <t>Kundendienstleiter/in (Verkauf, Vertrieb)</t>
  </si>
  <si>
    <t>Kundendienstmeister/in (Kfz)</t>
  </si>
  <si>
    <t>Kundendienstmonteur/in</t>
  </si>
  <si>
    <t>Kundendienstsachbearbeiter/in</t>
  </si>
  <si>
    <t>Kundendiensttechniker/in</t>
  </si>
  <si>
    <t>Kunstfotograf/in</t>
  </si>
  <si>
    <t>Kunstglasbläser/in</t>
  </si>
  <si>
    <t>Kunstglaser/in</t>
  </si>
  <si>
    <t>Kunsthändler/in (Einzelhandel)</t>
  </si>
  <si>
    <t>Kunsthandwerker/in</t>
  </si>
  <si>
    <t>Kunsthistoriker/in</t>
  </si>
  <si>
    <t>Kunstlehrer/in</t>
  </si>
  <si>
    <t>Künstler/in</t>
  </si>
  <si>
    <t>Künstlervermittler/in</t>
  </si>
  <si>
    <t>Kunstmaler/in</t>
  </si>
  <si>
    <t>Kunstschlosser/in</t>
  </si>
  <si>
    <t>Kunstschmied/in</t>
  </si>
  <si>
    <t>Kunststoffarbeiter/in</t>
  </si>
  <si>
    <t>Kunststoffbearbeiter/in</t>
  </si>
  <si>
    <t>Kunststoff-Formgeber/in</t>
  </si>
  <si>
    <t>Kunststoffpresser/in</t>
  </si>
  <si>
    <t>Kunststoffschlosser/in</t>
  </si>
  <si>
    <t>Kunststoffschweißer/in</t>
  </si>
  <si>
    <t>Kunststoffspritzer/in</t>
  </si>
  <si>
    <t>Kunststofftechniker/in</t>
  </si>
  <si>
    <t>Kunststoffverarbeiter/in</t>
  </si>
  <si>
    <t>Kunststoffverarbeitungstechniker/in</t>
  </si>
  <si>
    <t>Kunststoffwerker/in (Kunststoffhersteller/in)</t>
  </si>
  <si>
    <t>Kunsttherapeut/in</t>
  </si>
  <si>
    <t>Kunsttischler/in</t>
  </si>
  <si>
    <t>Kunstverleger/in</t>
  </si>
  <si>
    <t>Kunstzeichner/in</t>
  </si>
  <si>
    <t>Kupferschmied/in</t>
  </si>
  <si>
    <t>Kurator/in</t>
  </si>
  <si>
    <t>Kurierdienstfahrer/in</t>
  </si>
  <si>
    <t>Kurierfahrer/in</t>
  </si>
  <si>
    <t>Kürschner/in</t>
  </si>
  <si>
    <t>Küstenfischer/in</t>
  </si>
  <si>
    <t>Küstenwächter/in</t>
  </si>
  <si>
    <t>Küster/in</t>
  </si>
  <si>
    <t>Kutscher/in</t>
  </si>
  <si>
    <t>Kybernetiker/in</t>
  </si>
  <si>
    <t>Laborangestellte/r</t>
  </si>
  <si>
    <t>Laborant/in</t>
  </si>
  <si>
    <t>Laborant/in (Apotheke)</t>
  </si>
  <si>
    <t>Laborant/in (Chemie)</t>
  </si>
  <si>
    <t>Laborant/in (Foto-, Film-, Videolabor)</t>
  </si>
  <si>
    <t>Laborant/in (Medizinlabor)</t>
  </si>
  <si>
    <t>Laborant/in (Physik)</t>
  </si>
  <si>
    <t>Laborant/in (Textil)</t>
  </si>
  <si>
    <t>Laborarbeiter/in</t>
  </si>
  <si>
    <t>Laborarzt/-ärztin</t>
  </si>
  <si>
    <t>Laborassistent/in (medizinisch-technische/r)</t>
  </si>
  <si>
    <t>Laborleiter/in</t>
  </si>
  <si>
    <t>Labortechniker/in</t>
  </si>
  <si>
    <t>Labortechnische/r Assistent/in</t>
  </si>
  <si>
    <t>Lackierer/in</t>
  </si>
  <si>
    <t>Lackierer/in (Ausbau)</t>
  </si>
  <si>
    <t>Lackierer/in (Holz und Metall)</t>
  </si>
  <si>
    <t>Lackierermeister/in</t>
  </si>
  <si>
    <t>Lacklaborant/in</t>
  </si>
  <si>
    <t>Lacktechniker/in</t>
  </si>
  <si>
    <t>Ladearbeiter/in</t>
  </si>
  <si>
    <t>Ladebetriebsleiter/in</t>
  </si>
  <si>
    <t>Ladekranführer/in</t>
  </si>
  <si>
    <t>Lademeister/in</t>
  </si>
  <si>
    <t>Ladenbauer/in</t>
  </si>
  <si>
    <t>Ladenbautechniker/in</t>
  </si>
  <si>
    <t>Ladenkassierer/in</t>
  </si>
  <si>
    <t>Ladenklempner/in</t>
  </si>
  <si>
    <t>Ladeplaner/in (Flugdienstregler/in)</t>
  </si>
  <si>
    <t>Lager- und Transportarbeiter/in</t>
  </si>
  <si>
    <t>Lagerangestellte/r</t>
  </si>
  <si>
    <t>Lagerarbeiter/in</t>
  </si>
  <si>
    <t>Lagerbuchhalter/in</t>
  </si>
  <si>
    <t>Lagerfacharbeiter/in</t>
  </si>
  <si>
    <t>Lagerfachhelfer/in</t>
  </si>
  <si>
    <t>Lagerfachkraft</t>
  </si>
  <si>
    <t>Lagergehilf(e/in)</t>
  </si>
  <si>
    <t>Lagerhausverwalter/in</t>
  </si>
  <si>
    <t>Lagerinspektor/in</t>
  </si>
  <si>
    <t>Lagerist/in</t>
  </si>
  <si>
    <t>Lagermeister/in</t>
  </si>
  <si>
    <t>Lagerverwalter/in (Unterkunftslager)</t>
  </si>
  <si>
    <t>Lagerverwalter/in (Warenlager)</t>
  </si>
  <si>
    <t>Lagerwirtschaftsmeister/in</t>
  </si>
  <si>
    <t>Laminierer/in</t>
  </si>
  <si>
    <t>LAN-Administrator/in</t>
  </si>
  <si>
    <t>Landarbeiter/in</t>
  </si>
  <si>
    <t>Landarbeitsgehilf(e/in)</t>
  </si>
  <si>
    <t>Landbautechniker/in</t>
  </si>
  <si>
    <t>Landesgerichtspräsident/in</t>
  </si>
  <si>
    <t>Landgehilf(e/in)</t>
  </si>
  <si>
    <t>Landgerichtsdirektor/in</t>
  </si>
  <si>
    <t>Landgewinnungsarbeiter/in</t>
  </si>
  <si>
    <t>Landkartentechniker/in</t>
  </si>
  <si>
    <t>Landmaschinenführer/in</t>
  </si>
  <si>
    <t>Landmaschinenmechaniker/in</t>
  </si>
  <si>
    <t>Landmaschinenmechanikerhelfer/in</t>
  </si>
  <si>
    <t>Landmaschinenschlosser/in</t>
  </si>
  <si>
    <t>Landmaschinentechniker/in</t>
  </si>
  <si>
    <t>Landmesser/in</t>
  </si>
  <si>
    <t>Landrichter/in</t>
  </si>
  <si>
    <t>Landschaftsarchitekt/in</t>
  </si>
  <si>
    <t>Landschaftsbauer/in</t>
  </si>
  <si>
    <t>Landschaftsgärtner/in</t>
  </si>
  <si>
    <t>Landschaftsgestalter/in</t>
  </si>
  <si>
    <t>Landschaftsmaler/in</t>
  </si>
  <si>
    <t>Landschaftsplaner/in</t>
  </si>
  <si>
    <t>Landvermessungsingenieur/in</t>
  </si>
  <si>
    <t>Landwirt/in</t>
  </si>
  <si>
    <t>Landwirtschaftliche/r Arbeiter/in</t>
  </si>
  <si>
    <t>Landwirtschaftliche/r Berater/in</t>
  </si>
  <si>
    <t>Landwirtschaftliche/r Hilfsarbeiter/in</t>
  </si>
  <si>
    <t>Landwirtschaftliche/r Verwalter/in</t>
  </si>
  <si>
    <t>Landwirtschaftlich-technische/r Assistent/in</t>
  </si>
  <si>
    <t>Landwirtschaftlich-technische/r Laborant/in</t>
  </si>
  <si>
    <t>Landwirtschaftsfachwerker/in</t>
  </si>
  <si>
    <t>Landwirtschaftsgehilf(e/in)</t>
  </si>
  <si>
    <t>Landwirtschaftsmeister/in</t>
  </si>
  <si>
    <t>Landwirtschaftstechniker/in</t>
  </si>
  <si>
    <t>Lastkraftwagenfahrer/in</t>
  </si>
  <si>
    <t>Lawinenschutzbauarbeiter/in</t>
  </si>
  <si>
    <t>Layouter/in</t>
  </si>
  <si>
    <t>Layouter/in (Grafikdesigner/in)</t>
  </si>
  <si>
    <t>Layouter/in (Schriftsetzer/in)</t>
  </si>
  <si>
    <t>Lebensmittelchemiker/in</t>
  </si>
  <si>
    <t>Lebensmittelhändler/in (Einzelhandel)</t>
  </si>
  <si>
    <t>Lebensmittelhändler/in (Großhandel)</t>
  </si>
  <si>
    <t>Lebensmittelingenieur/in</t>
  </si>
  <si>
    <t>Lebensmittelkaufmann/-frau (Großhandel)</t>
  </si>
  <si>
    <t>Lebensmittelkontrolleur/in</t>
  </si>
  <si>
    <t>Lebensmitteltechniker/in</t>
  </si>
  <si>
    <t>Lebensmitteltechnolog(e/in)</t>
  </si>
  <si>
    <t>Lebensmittelverarbeiter/in</t>
  </si>
  <si>
    <t>Lederbekleidungshersteller/in</t>
  </si>
  <si>
    <t>Lederfärber/in</t>
  </si>
  <si>
    <t>Ledergerber/in</t>
  </si>
  <si>
    <t>Lederhersteller/in</t>
  </si>
  <si>
    <t>Lederkleber/in</t>
  </si>
  <si>
    <t>Ledermöbelpolster(er/in)</t>
  </si>
  <si>
    <t>Ledernäher/in</t>
  </si>
  <si>
    <t>Ledersortierer/in</t>
  </si>
  <si>
    <t>Lederstepper/in</t>
  </si>
  <si>
    <t>Ledertechniker/in</t>
  </si>
  <si>
    <t>Lederwarenzurichter/in</t>
  </si>
  <si>
    <t>Lederzuschneider/in (Handschuhmacher/in)</t>
  </si>
  <si>
    <t>Lederzuschneider/in (Lederbekleidungshersteller/in)</t>
  </si>
  <si>
    <t>Lederzuschneider/in (Schuhwarenhersteller/in)</t>
  </si>
  <si>
    <t>Lehramtsanwärter/in</t>
  </si>
  <si>
    <t>Lehrer/in</t>
  </si>
  <si>
    <t>Lehrer/in (an Grundschulen)</t>
  </si>
  <si>
    <t>Lehrer/in (an Gymnasien)</t>
  </si>
  <si>
    <t>Lehrer/in (an Hauptschulen)</t>
  </si>
  <si>
    <t>Lehrer/in (an Realschulen)</t>
  </si>
  <si>
    <t>Lehrer/in (an Sonderschulen)</t>
  </si>
  <si>
    <t>Lehrer/in für Fachpraxis</t>
  </si>
  <si>
    <t>Lehrer/in in der Erwachsenenbildung</t>
  </si>
  <si>
    <t>Leichenbeschauer/in</t>
  </si>
  <si>
    <t>Leichenbestatter/in</t>
  </si>
  <si>
    <t>Leichenhauswärter/in</t>
  </si>
  <si>
    <t>Leichenwäscher/in</t>
  </si>
  <si>
    <t>Leichtmetallschlosser/in</t>
  </si>
  <si>
    <t>Leistenvergolder/in</t>
  </si>
  <si>
    <t>Leiter/in - Arbeitsvorbereitung (EDV)</t>
  </si>
  <si>
    <t>Leiter/in - Aus- und Fortbildung</t>
  </si>
  <si>
    <t>Leiter/in - Controlling</t>
  </si>
  <si>
    <t>Leiter/in - Einkauf</t>
  </si>
  <si>
    <t>Leiter/in - Entwicklung</t>
  </si>
  <si>
    <t>Leiter/in - Export</t>
  </si>
  <si>
    <t>Leiter/in - Finanz- und Rechnungswesen</t>
  </si>
  <si>
    <t>Leiter/in - Innenrevision (Versicherung)</t>
  </si>
  <si>
    <t>Leiter/in - Kundendienst (kaufmännisch)</t>
  </si>
  <si>
    <t>Leiter/in - Kundendienst (technisch)</t>
  </si>
  <si>
    <t>Leiter/in - Logistik</t>
  </si>
  <si>
    <t>Leiter/in - Materialwirtschaft</t>
  </si>
  <si>
    <t>Leiter/in - Personal</t>
  </si>
  <si>
    <t>Leiter/in - Produktion/Fertigung</t>
  </si>
  <si>
    <t>Leiter/in - Rechenzentrum</t>
  </si>
  <si>
    <t>Leiter/in - Rettungsleitstelle</t>
  </si>
  <si>
    <t>Leiter/in - Verkauf (Handel)</t>
  </si>
  <si>
    <t>Leiter/in - Vertrieb</t>
  </si>
  <si>
    <t>Leiter/in - Werkinstandhaltung</t>
  </si>
  <si>
    <t>Leitergerüstbauer/in</t>
  </si>
  <si>
    <t>Leiterhersteller/in (Metall)</t>
  </si>
  <si>
    <t>Leitermacher/in (Metall)</t>
  </si>
  <si>
    <t>Lektor/in (Hochschule)</t>
  </si>
  <si>
    <t>Lektor/in (Verlag)</t>
  </si>
  <si>
    <t>Lernpfleger/-schwester</t>
  </si>
  <si>
    <t>Leutnant zur See</t>
  </si>
  <si>
    <t>Lexikograph/in (fremdsprachlich)</t>
  </si>
  <si>
    <t>Lichtdruckretuscheur/in</t>
  </si>
  <si>
    <t>Lichtingenieur/in</t>
  </si>
  <si>
    <t>Lichtreklamehersteller/in</t>
  </si>
  <si>
    <t>Lichttechniker/in</t>
  </si>
  <si>
    <t>Liftführer/in (Skilift, Sessellift)</t>
  </si>
  <si>
    <t>Linguist/in</t>
  </si>
  <si>
    <t>Linoleumleger/in</t>
  </si>
  <si>
    <t>Linoleummacher/in</t>
  </si>
  <si>
    <t>Literat/in</t>
  </si>
  <si>
    <t>Lithograf/in</t>
  </si>
  <si>
    <t>LKW-Fahrer/in</t>
  </si>
  <si>
    <t>LKW-Mechaniker/in</t>
  </si>
  <si>
    <t>Logistiker/in</t>
  </si>
  <si>
    <t>Logistik-Ingenieur/in</t>
  </si>
  <si>
    <t>Logistikleiter/in</t>
  </si>
  <si>
    <t>Logistik-Manager/in</t>
  </si>
  <si>
    <t>Logistik-Techniker/in</t>
  </si>
  <si>
    <t>Logopäd(e/in)</t>
  </si>
  <si>
    <t>Lohnbuchhalter/in</t>
  </si>
  <si>
    <t>Lohnrechner/in</t>
  </si>
  <si>
    <t>Lokführer/in</t>
  </si>
  <si>
    <t>Lokomotivführer/in</t>
  </si>
  <si>
    <t>Lokomotivheizer/in</t>
  </si>
  <si>
    <t>Lokomotivschlosser/in</t>
  </si>
  <si>
    <t>Löter/in</t>
  </si>
  <si>
    <t>Löterhelfer/in</t>
  </si>
  <si>
    <t>Lötmaschinenbediener/in</t>
  </si>
  <si>
    <t>Lötmaschineneinrichter/in</t>
  </si>
  <si>
    <t>Lots(e/in)</t>
  </si>
  <si>
    <t>Luftbildtechniker/in</t>
  </si>
  <si>
    <t>Luftfahrtgeräteprüfer/in</t>
  </si>
  <si>
    <t>Luftfahrtingenieur/in (Boden)</t>
  </si>
  <si>
    <t>Luftfahrtprüfingenieur/in (Boden)</t>
  </si>
  <si>
    <t>Luftfahrttechniker/in</t>
  </si>
  <si>
    <t>Luftfrachtagent/in</t>
  </si>
  <si>
    <t>Luftheizungsbauer/in</t>
  </si>
  <si>
    <t>Lüftungsanlagenmaschinist/in</t>
  </si>
  <si>
    <t>Lüftungsbauer/in</t>
  </si>
  <si>
    <t>Lüftungsingenieur/in</t>
  </si>
  <si>
    <t>Lüftungsinstallateur/in</t>
  </si>
  <si>
    <t>Lüftungsmonteur/in</t>
  </si>
  <si>
    <t>Lüftungstechniker/in</t>
  </si>
  <si>
    <t>Luftverkehrskaufmann/-frau</t>
  </si>
  <si>
    <t>Lungenarzt/-ärztin</t>
  </si>
  <si>
    <t>Magazinarbeiter/in</t>
  </si>
  <si>
    <t>Magaziner/in</t>
  </si>
  <si>
    <t>Magazinverwalter/in</t>
  </si>
  <si>
    <t>Mähdrescherführer/in</t>
  </si>
  <si>
    <t>Makler/in</t>
  </si>
  <si>
    <t>Maler- und Lackiererhelfer/in</t>
  </si>
  <si>
    <t>Maler- und Lackierermeister/in</t>
  </si>
  <si>
    <t>Maler- und Lackiererwerker/in</t>
  </si>
  <si>
    <t>Maler/in</t>
  </si>
  <si>
    <t>Maler/in (Kunstmaler/in)</t>
  </si>
  <si>
    <t>Maler/in und Lackierer/in</t>
  </si>
  <si>
    <t>Maler/in und Tapezierer/in</t>
  </si>
  <si>
    <t>Malerhelfer/in</t>
  </si>
  <si>
    <t>Malermeister/in</t>
  </si>
  <si>
    <t>Mälzer/in</t>
  </si>
  <si>
    <t>Managementassistent/in</t>
  </si>
  <si>
    <t>Managementberater/in</t>
  </si>
  <si>
    <t>Manager/in</t>
  </si>
  <si>
    <t>Mangler/in (Backwarenherstellung)</t>
  </si>
  <si>
    <t>Mangler/in (Textilreinigung)</t>
  </si>
  <si>
    <t>Mangler/in (Textilveredlung)</t>
  </si>
  <si>
    <t>Mannequin</t>
  </si>
  <si>
    <t>Margarinehersteller/in</t>
  </si>
  <si>
    <t>Marionettenspieler/in</t>
  </si>
  <si>
    <t>Marketingassistent/in</t>
  </si>
  <si>
    <t>Marketingberater/in</t>
  </si>
  <si>
    <t>Marketingdirektor/in</t>
  </si>
  <si>
    <t>Marketingfachmann/-frau</t>
  </si>
  <si>
    <t>Marketingkaufmann/-frau</t>
  </si>
  <si>
    <t>Marketingkoordinator/in</t>
  </si>
  <si>
    <t>Marketingleiter/in (Marktforscher/in)</t>
  </si>
  <si>
    <t>Marketingleiter/in (Unternehmensberater/in)</t>
  </si>
  <si>
    <t>Marketingmanager/in</t>
  </si>
  <si>
    <t>Marketingmitarbeiter/in</t>
  </si>
  <si>
    <t>Markisenbauer/in</t>
  </si>
  <si>
    <t>Marktanalytiker/in</t>
  </si>
  <si>
    <t>Marktforscher/in</t>
  </si>
  <si>
    <t>Markthallenaufseher/in</t>
  </si>
  <si>
    <t>Markthändler/in</t>
  </si>
  <si>
    <t>Marktleiter/in</t>
  </si>
  <si>
    <t>Marktpsycholog(e/in)</t>
  </si>
  <si>
    <t>Marktwirtschaftler/in</t>
  </si>
  <si>
    <t>Marmorsäger/in</t>
  </si>
  <si>
    <t>Marzipanhersteller/in</t>
  </si>
  <si>
    <t>Maschenwarenfertiger/in</t>
  </si>
  <si>
    <t>Maschinen- und Anlagenmonteur/in</t>
  </si>
  <si>
    <t>Maschinenarbeiter/in</t>
  </si>
  <si>
    <t>Maschinenarbeiter/in (an Metallbearbeitungsmaschinen)</t>
  </si>
  <si>
    <t>Maschinenarbeiter/in (Holzmaschinen)</t>
  </si>
  <si>
    <t>Maschinenarbeiter/in (Kunststoff)</t>
  </si>
  <si>
    <t>Maschinenbauer/in</t>
  </si>
  <si>
    <t>Maschinenbauingenieur/in</t>
  </si>
  <si>
    <t>Maschinenbaumechaniker/in</t>
  </si>
  <si>
    <t>Maschinenbaumeister/in</t>
  </si>
  <si>
    <t>Maschinenbaumonteur/in</t>
  </si>
  <si>
    <t>Maschinenbauschlosser/in</t>
  </si>
  <si>
    <t>Maschinenbautechniker/in</t>
  </si>
  <si>
    <t>Maschinenbediener/in</t>
  </si>
  <si>
    <t>Maschineneinrichter/in</t>
  </si>
  <si>
    <t>Maschineneinsteller/in</t>
  </si>
  <si>
    <t>Maschinenfacharbeiter/in</t>
  </si>
  <si>
    <t>Maschinenfalzer/in (Buchbinderei)</t>
  </si>
  <si>
    <t>Maschinenfeiler/in (Metallbau)</t>
  </si>
  <si>
    <t>Maschinenformer/in (Former/in für Metallguss)</t>
  </si>
  <si>
    <t>Maschinenführer/in</t>
  </si>
  <si>
    <t>Maschinenführer/in (Landmaschinen)</t>
  </si>
  <si>
    <t>Maschinenhelfer/in</t>
  </si>
  <si>
    <t>Maschineningenieur/in</t>
  </si>
  <si>
    <t>Maschinenisolierer/in</t>
  </si>
  <si>
    <t>Maschinenmechaniker/in</t>
  </si>
  <si>
    <t>Maschinenmonteur/in (Schlosser/in)</t>
  </si>
  <si>
    <t>Maschinenreiniger/in</t>
  </si>
  <si>
    <t>Maschinenrüster/in (Metallbau)</t>
  </si>
  <si>
    <t>Maschinenschleifer/in (Metallschleifer/in)</t>
  </si>
  <si>
    <t>Maschinenschleifer/in (Steinschleifer/in)</t>
  </si>
  <si>
    <t>Maschinenschlosser/in</t>
  </si>
  <si>
    <t>Maschinensetzer/in</t>
  </si>
  <si>
    <t>Maschinentechniker/in</t>
  </si>
  <si>
    <t>Maschinenwärter/in</t>
  </si>
  <si>
    <t>Maschinist/in</t>
  </si>
  <si>
    <t>Maschinistenhelfer/in</t>
  </si>
  <si>
    <t>Maskenbildner/in</t>
  </si>
  <si>
    <t>Maskenformer/in</t>
  </si>
  <si>
    <t>Masseur/in</t>
  </si>
  <si>
    <t>Masseur/in und medizinische/r Bademeister/in</t>
  </si>
  <si>
    <t>Maßschneider/in</t>
  </si>
  <si>
    <t>Maßschuhmacher/in</t>
  </si>
  <si>
    <t>Master of Business Administration</t>
  </si>
  <si>
    <t>Materialbuchhalter/in</t>
  </si>
  <si>
    <t>Materialplaner/in</t>
  </si>
  <si>
    <t>Materialprüfer/in (Chemie)</t>
  </si>
  <si>
    <t>Materialprüfer/in (Physik)</t>
  </si>
  <si>
    <t>Materialverwalter/in</t>
  </si>
  <si>
    <t>Materialwirtschaftsleiter/in</t>
  </si>
  <si>
    <t>Mathematiker/in</t>
  </si>
  <si>
    <t>Mathematisch-technische/r Assistent/in</t>
  </si>
  <si>
    <t>Matratzenhersteller/in</t>
  </si>
  <si>
    <t>Matros(e/in) (Binnenschifffahrt)</t>
  </si>
  <si>
    <t>Maurer/in</t>
  </si>
  <si>
    <t>Maurer/in und Zimmer(er/in)</t>
  </si>
  <si>
    <t>Maurerhelfer/in</t>
  </si>
  <si>
    <t>Maurermeister/in</t>
  </si>
  <si>
    <t>Maurerpolier/in</t>
  </si>
  <si>
    <t>Mechaniker/in</t>
  </si>
  <si>
    <t>Mechanikerhelfer/in</t>
  </si>
  <si>
    <t>Mechanikermeister/in</t>
  </si>
  <si>
    <t>Mechatroniker/in</t>
  </si>
  <si>
    <t>Mechatroniker/in für Kältetechnik</t>
  </si>
  <si>
    <t>Media-Fachkraft</t>
  </si>
  <si>
    <t>Mediafachmann/-frau</t>
  </si>
  <si>
    <t>Media-Planer/in</t>
  </si>
  <si>
    <t>Media-Sachbearbeiter/in</t>
  </si>
  <si>
    <t>Medienassistent/in</t>
  </si>
  <si>
    <t>Medienberater/in (Publizistik)</t>
  </si>
  <si>
    <t>Medienberater/in (Werbung)</t>
  </si>
  <si>
    <t>Mediengestalter/in</t>
  </si>
  <si>
    <t>Mediengestalter/in Bild und Ton</t>
  </si>
  <si>
    <t>Mediengestalter/in für Digital- und Printmedien</t>
  </si>
  <si>
    <t>Medienpädagog(e/in)</t>
  </si>
  <si>
    <t>Medientechniker/in</t>
  </si>
  <si>
    <t>Medienwirt/in</t>
  </si>
  <si>
    <t>Medienwissenschaftler/in</t>
  </si>
  <si>
    <t>Medizinallaborant/in</t>
  </si>
  <si>
    <t>Medizinische/r Assistent/in</t>
  </si>
  <si>
    <t>Medizinische/r Bademeister/in</t>
  </si>
  <si>
    <t>Medizinische/r Dokumentationsassistent/in</t>
  </si>
  <si>
    <t>Medizinische/r Fachangestellte/r</t>
  </si>
  <si>
    <t>Medizinische/r Fußpfleger/in</t>
  </si>
  <si>
    <t>Medizinische/r Laborant/in</t>
  </si>
  <si>
    <t>Medizinische/r Sektions- und Präparationsassistent/in</t>
  </si>
  <si>
    <t>Medizinisch-technische/r Assistent/in</t>
  </si>
  <si>
    <t>Medizinisch-technische/r Laborassistent/in</t>
  </si>
  <si>
    <t>Medizinisch-technische/r Radiologieassistent/in</t>
  </si>
  <si>
    <t>Medizinisch-technische/r Röntgenassistent/in</t>
  </si>
  <si>
    <t>Medizintechniker/in (nicht Mechaniker/in)</t>
  </si>
  <si>
    <t>Meinungsforscher/in</t>
  </si>
  <si>
    <t>Melker/in</t>
  </si>
  <si>
    <t>Merchandiser/in</t>
  </si>
  <si>
    <t>Mess- und Regelmechaniker/in</t>
  </si>
  <si>
    <t>Mess- und Regeltechniker/in</t>
  </si>
  <si>
    <t>Messebauer/in</t>
  </si>
  <si>
    <t>Messegestalter/in</t>
  </si>
  <si>
    <t>Messerschmied/in</t>
  </si>
  <si>
    <t>Messtechniker/in (nicht Techniker/in des Elektrofaches)</t>
  </si>
  <si>
    <t>Messtechniker/in (Techniker/in des Elektrofaches)</t>
  </si>
  <si>
    <t>Metallarbeiter/in</t>
  </si>
  <si>
    <t>Metallbauer/in</t>
  </si>
  <si>
    <t>Metallbaumeister/in</t>
  </si>
  <si>
    <t>Metallbauschlosser/in</t>
  </si>
  <si>
    <t>Metallbautechniker/in</t>
  </si>
  <si>
    <t>Metallbearbeiter/in (an Metallbearbeitungsmaschinen)</t>
  </si>
  <si>
    <t>Metallbildner/in</t>
  </si>
  <si>
    <t>Metallblasinstrumentenmacher/in</t>
  </si>
  <si>
    <t>Metalldrücker/in</t>
  </si>
  <si>
    <t>Metallerzeuger/in</t>
  </si>
  <si>
    <t>Metallfacharbeiter/in</t>
  </si>
  <si>
    <t>Metallfärber/in</t>
  </si>
  <si>
    <t>Metallfeinbauer/in</t>
  </si>
  <si>
    <t>Metallfeinbauerhelfer/in</t>
  </si>
  <si>
    <t>Metallflugzeugbauer/in</t>
  </si>
  <si>
    <t>Metallformer/in und Metallgießer/in</t>
  </si>
  <si>
    <t>Metallgewebemacher/in</t>
  </si>
  <si>
    <t>Metallgießer/in</t>
  </si>
  <si>
    <t>Metallhilfsarbeiter/in</t>
  </si>
  <si>
    <t>Metallmaschinenbediener/in</t>
  </si>
  <si>
    <t>Metalloberflächenbeschichter/in</t>
  </si>
  <si>
    <t>Metallpolierer/in</t>
  </si>
  <si>
    <t>Metallpräger/in</t>
  </si>
  <si>
    <t>Metallprüfer/in (Chemie)</t>
  </si>
  <si>
    <t>Metallprüftechniker/in</t>
  </si>
  <si>
    <t>Metallsäger/in</t>
  </si>
  <si>
    <t>Metallscharfschleifer/in</t>
  </si>
  <si>
    <t>Metallschleifer/in</t>
  </si>
  <si>
    <t>Metallschleiferhelfer/in</t>
  </si>
  <si>
    <t>Metallschneider/in</t>
  </si>
  <si>
    <t>Metallspritzer/in</t>
  </si>
  <si>
    <t>Metallverbinder/in</t>
  </si>
  <si>
    <t>Metallvergüter/in</t>
  </si>
  <si>
    <t>Metallvergüterhelfer/in</t>
  </si>
  <si>
    <t>Metallwerker/in</t>
  </si>
  <si>
    <t>Meteorolog(e/in)</t>
  </si>
  <si>
    <t>Metzger/in</t>
  </si>
  <si>
    <t>Metzgerei(fach)verkäufer/in</t>
  </si>
  <si>
    <t>Metzgermeister/in</t>
  </si>
  <si>
    <t>Mietautounternehmer/in</t>
  </si>
  <si>
    <t>Mikroelektroniker/in</t>
  </si>
  <si>
    <t>Milcharbeiter/in</t>
  </si>
  <si>
    <t>Milchpulvermacher/in</t>
  </si>
  <si>
    <t>Milchverarbeiter/in</t>
  </si>
  <si>
    <t>Milchwirtschaftlich-technische/r Assistent/in</t>
  </si>
  <si>
    <t>Mineralaufbereiter/in</t>
  </si>
  <si>
    <t>Mineralog(e/in)</t>
  </si>
  <si>
    <t>Mineralölingenieur/in</t>
  </si>
  <si>
    <t>Mineralölkaufmann/-frau</t>
  </si>
  <si>
    <t>Mineur/in</t>
  </si>
  <si>
    <t>Minister/in</t>
  </si>
  <si>
    <t>Möbel- und Küchenaufbauer/in</t>
  </si>
  <si>
    <t>Möbelbeizer/in</t>
  </si>
  <si>
    <t>Möbeldekorateur/in</t>
  </si>
  <si>
    <t>Möbellackierer/in</t>
  </si>
  <si>
    <t>Möbelmaler/in</t>
  </si>
  <si>
    <t>Möbelmonteur/in (nicht Möbelherstellung)</t>
  </si>
  <si>
    <t>Möbelpacker/in</t>
  </si>
  <si>
    <t>Möbelpolierer/in</t>
  </si>
  <si>
    <t>Möbelpolster(er/in)</t>
  </si>
  <si>
    <t>Möbelschlosser/in</t>
  </si>
  <si>
    <t>Möbelschreiner/in</t>
  </si>
  <si>
    <t>Möbelspediteur/in</t>
  </si>
  <si>
    <t>Möbeltechniker/in</t>
  </si>
  <si>
    <t>Möbeltischler/in</t>
  </si>
  <si>
    <t>Möbeltransporteur/in</t>
  </si>
  <si>
    <t>Möbeltransportunternehmer/in</t>
  </si>
  <si>
    <t>Möbelverkäufer/in</t>
  </si>
  <si>
    <t>Modeberater/in</t>
  </si>
  <si>
    <t>Modedesigner/in</t>
  </si>
  <si>
    <t>Modedirektrice (Fertigung)</t>
  </si>
  <si>
    <t>Modedirektrice (Handel)</t>
  </si>
  <si>
    <t>Modegestalter/in</t>
  </si>
  <si>
    <t>Modellbauer/in</t>
  </si>
  <si>
    <t>Modellbaumechaniker/in</t>
  </si>
  <si>
    <t>Modelleur/in (Entwerfer/in in der Schuhherstellung)</t>
  </si>
  <si>
    <t>Modelleur/in (Gipsfiguren, nicht Keramformer/in)</t>
  </si>
  <si>
    <t>Modellfeinmechaniker/in</t>
  </si>
  <si>
    <t>Modellmacher/in</t>
  </si>
  <si>
    <t>Modellmechaniker/in (Geräte- und Feinwerktechnik)</t>
  </si>
  <si>
    <t>Modellschlosser/in</t>
  </si>
  <si>
    <t>Modellschneider/in</t>
  </si>
  <si>
    <t>Modellschreiner/in</t>
  </si>
  <si>
    <t>Modelltischler/in</t>
  </si>
  <si>
    <t>Modelltischlerhelfer/in</t>
  </si>
  <si>
    <t>Modenäher/in</t>
  </si>
  <si>
    <t>Moderator/in (Rundfunk, Fernsehen)</t>
  </si>
  <si>
    <t>Modeschneider/in</t>
  </si>
  <si>
    <t>Modist/in</t>
  </si>
  <si>
    <t>Molker/in</t>
  </si>
  <si>
    <t>Molkereiarbeiter/in</t>
  </si>
  <si>
    <t>Molkereifacharbeiter/in</t>
  </si>
  <si>
    <t>Molkereifachmann/-frau</t>
  </si>
  <si>
    <t>Molkereimeister/in</t>
  </si>
  <si>
    <t>Montagearbeiter/in</t>
  </si>
  <si>
    <t>Montagehelfer/in</t>
  </si>
  <si>
    <t>Montageleiter/in</t>
  </si>
  <si>
    <t>Montagemeister/in</t>
  </si>
  <si>
    <t>Montageschlosser/in</t>
  </si>
  <si>
    <t>Montageschreiner/in</t>
  </si>
  <si>
    <t>Montagetechniker/in</t>
  </si>
  <si>
    <t>Montagetischler/in</t>
  </si>
  <si>
    <t>Montagewerker/in</t>
  </si>
  <si>
    <t>Monteur/in</t>
  </si>
  <si>
    <t>Montierer/in</t>
  </si>
  <si>
    <t>Mosaikleger/in</t>
  </si>
  <si>
    <t>Motopäd(e/in)</t>
  </si>
  <si>
    <t>Motorenbauer/in (Elektromotorenbauer/in)</t>
  </si>
  <si>
    <t>Motorenbauer/in (Maschinenschlosser/in)</t>
  </si>
  <si>
    <t>Motorenbauingenieur/in</t>
  </si>
  <si>
    <t>Motorenschlosser/in</t>
  </si>
  <si>
    <t>MTA</t>
  </si>
  <si>
    <t>MTLA</t>
  </si>
  <si>
    <t>MTRA</t>
  </si>
  <si>
    <t>Mühlenbauer/in</t>
  </si>
  <si>
    <t>Mühlenbautechniker/in</t>
  </si>
  <si>
    <t>Müllarbeiter/in</t>
  </si>
  <si>
    <t>Müllaussortierer/in</t>
  </si>
  <si>
    <t>Müller/in</t>
  </si>
  <si>
    <t>Müllwerker/in</t>
  </si>
  <si>
    <t>Mund-, Kiefer-, Gesichtschirurg/in</t>
  </si>
  <si>
    <t>Munitionsräumer/in</t>
  </si>
  <si>
    <t>Münzhändler/in (Einzelhandel)</t>
  </si>
  <si>
    <t>Museumsaufseher/in</t>
  </si>
  <si>
    <t>Museumsführer/in</t>
  </si>
  <si>
    <t>Museumswärter/in</t>
  </si>
  <si>
    <t>Musikalienhändler/in</t>
  </si>
  <si>
    <t>Musiker/in</t>
  </si>
  <si>
    <t>Musikerzieher/in</t>
  </si>
  <si>
    <t>Musikinstrumentenbauer/in</t>
  </si>
  <si>
    <t>Musiklehrer/in</t>
  </si>
  <si>
    <t>Musikmanager/in</t>
  </si>
  <si>
    <t>Musikpädagog(e/in)</t>
  </si>
  <si>
    <t>Musikproduzent/in</t>
  </si>
  <si>
    <t>Musiktherapeut/in</t>
  </si>
  <si>
    <t>Musikverleger/in</t>
  </si>
  <si>
    <t>Mützenmacher/in</t>
  </si>
  <si>
    <t>Nachhilfestundenlehrer/in</t>
  </si>
  <si>
    <t>Nachlassrichter/in</t>
  </si>
  <si>
    <t>Nachrichtengerätemechaniker/in</t>
  </si>
  <si>
    <t>Nachrichtensprecher/in</t>
  </si>
  <si>
    <t>Nachrichtentechniker/in</t>
  </si>
  <si>
    <t>Nachrichtentechnikingenieur/in</t>
  </si>
  <si>
    <t>Nachtwächter/in</t>
  </si>
  <si>
    <t>Nagel-Kosmetiker/in</t>
  </si>
  <si>
    <t>Nagelmodellist/in</t>
  </si>
  <si>
    <t>Nagelstudio-Stylist/in</t>
  </si>
  <si>
    <t>Näher/in</t>
  </si>
  <si>
    <t>Näher/in (Leder, Plastik)</t>
  </si>
  <si>
    <t>Näher/in (Textil)</t>
  </si>
  <si>
    <t>Nähmaschinenmechaniker/in</t>
  </si>
  <si>
    <t>Nährmittelhersteller/in</t>
  </si>
  <si>
    <t>Nahrungsmittelingenieur/in</t>
  </si>
  <si>
    <t>Nahrungsmitteltechniker/in</t>
  </si>
  <si>
    <t>Nahrungsmittelverkäufer/in</t>
  </si>
  <si>
    <t>Narkosepfleger/-schwester</t>
  </si>
  <si>
    <t>Natur- und Landschaftspfleger/in</t>
  </si>
  <si>
    <t>Natursteinbearbeiter/in</t>
  </si>
  <si>
    <t>Natursteinmaurer/in</t>
  </si>
  <si>
    <t>Natursteinschleifer/in</t>
  </si>
  <si>
    <t>Naturwerksteinmacher/in</t>
  </si>
  <si>
    <t>Naturwissenschaftler/in</t>
  </si>
  <si>
    <t>Nautiker/in</t>
  </si>
  <si>
    <t>Nautische/r Offiziersassistent/in</t>
  </si>
  <si>
    <t>Nautische/r Schiffsoffizier/in in der Großen Hochseefischerei</t>
  </si>
  <si>
    <t>Nautische/r Schiffsoffizier/in in der Kleinen Hochseefischerei</t>
  </si>
  <si>
    <t>Navigator/in (Luftverkehr)</t>
  </si>
  <si>
    <t>NC-Elektroniker/in</t>
  </si>
  <si>
    <t>Neogräzist/in</t>
  </si>
  <si>
    <t>Nephrolog(e/in)</t>
  </si>
  <si>
    <t>Nervenarzt/-ärztin</t>
  </si>
  <si>
    <t>Network Administrator/in</t>
  </si>
  <si>
    <t>Netzadministrator/in (EDV)</t>
  </si>
  <si>
    <t>Netztechniker/in</t>
  </si>
  <si>
    <t>Netzwerkberater/in (EDV)</t>
  </si>
  <si>
    <t>Netzwerkkoordinator/in (EDV)</t>
  </si>
  <si>
    <t>Netzwerkspezialist/in</t>
  </si>
  <si>
    <t>Netzwerktechniker/in</t>
  </si>
  <si>
    <t>Neurochirurg/in</t>
  </si>
  <si>
    <t>Neurolog(e/in)</t>
  </si>
  <si>
    <t>Neuropatholog(e/in)</t>
  </si>
  <si>
    <t>Niederlassungsleiter/in</t>
  </si>
  <si>
    <t>Nieter/in (Metall)</t>
  </si>
  <si>
    <t>Normentechniker/in</t>
  </si>
  <si>
    <t>Notar/in</t>
  </si>
  <si>
    <t>Notarassessor/in</t>
  </si>
  <si>
    <t>Notarfachangestellte/r</t>
  </si>
  <si>
    <t>Notargehilf(e/in)</t>
  </si>
  <si>
    <t>Notariatsangestellte/r</t>
  </si>
  <si>
    <t>Nudelmacher/in</t>
  </si>
  <si>
    <t>Nuklearmediziner/in</t>
  </si>
  <si>
    <t>Nutzfahrzeugmechaniker/in</t>
  </si>
  <si>
    <t>Obduktionsgehilf(e/in)</t>
  </si>
  <si>
    <t>Ober/in (Kellner/in)</t>
  </si>
  <si>
    <t>Oberarzt/-ärztin</t>
  </si>
  <si>
    <t>Oberaufseher/in (Vollzugsanstalt)</t>
  </si>
  <si>
    <t>Oberbekleidungsnäher/in</t>
  </si>
  <si>
    <t>Oberbodenleger/in</t>
  </si>
  <si>
    <t>Oberbrandmeister/in</t>
  </si>
  <si>
    <t>Oberflächenbeschichter/in</t>
  </si>
  <si>
    <t>Oberkellner/in</t>
  </si>
  <si>
    <t>Oberlokomotivführer/in</t>
  </si>
  <si>
    <t>Obermonteur/in</t>
  </si>
  <si>
    <t>Oberschwester</t>
  </si>
  <si>
    <t>Oberstaatsanwalt/-anwältin</t>
  </si>
  <si>
    <t>Oberstudiendirektor/in</t>
  </si>
  <si>
    <t>Oberstudienrat/-rätin</t>
  </si>
  <si>
    <t>Oberverwalter/in (Justiz-, Strafvollzugsdienst)</t>
  </si>
  <si>
    <t>Oberverwaltungsrichter/in</t>
  </si>
  <si>
    <t>Objektleiter/in</t>
  </si>
  <si>
    <t>Objektschutzangestellte/r</t>
  </si>
  <si>
    <t>Obst- und Gemüsehändler/in</t>
  </si>
  <si>
    <t>Obstanbauer/in</t>
  </si>
  <si>
    <t>Obstbauer/-bäuerin</t>
  </si>
  <si>
    <t>Obstgärtner/in</t>
  </si>
  <si>
    <t>Obstkonservierer/in</t>
  </si>
  <si>
    <t>Obstzüchter/in</t>
  </si>
  <si>
    <t>Ofenbauer/in (Kachelofenbauer/in)</t>
  </si>
  <si>
    <t>Ofenbauer/in (Ofenmaurer/in)</t>
  </si>
  <si>
    <t>Ofeneinsetzer/in</t>
  </si>
  <si>
    <t>Ofenführer/in (Backwarenherstellung)</t>
  </si>
  <si>
    <t>Ofenmacher/in</t>
  </si>
  <si>
    <t>Ofenmann/-frau (Chemiebetriebswerker/in)</t>
  </si>
  <si>
    <t>Ofenmann/-frau (Kerambrenner/in)</t>
  </si>
  <si>
    <t>Ofenmann/-frau (Metallerzeuger/in)</t>
  </si>
  <si>
    <t>Ofenmaurer/in</t>
  </si>
  <si>
    <t>Ofenmonteur/in</t>
  </si>
  <si>
    <t>Ofenreparateur/in</t>
  </si>
  <si>
    <t>Ofenschlosser/in</t>
  </si>
  <si>
    <t>Ofenschmierer/in</t>
  </si>
  <si>
    <t>Ofensetzer/in (Kerambrenner/in)</t>
  </si>
  <si>
    <t>Ofensetzer/in (Ofenbauer/in)</t>
  </si>
  <si>
    <t>Offizier/in (Bundeswehr)</t>
  </si>
  <si>
    <t>Offsetdrucker/in</t>
  </si>
  <si>
    <t>Offsetmontierer/in</t>
  </si>
  <si>
    <t>Ökolog(e/in)</t>
  </si>
  <si>
    <t>Ökonom/in</t>
  </si>
  <si>
    <t>Ökotropholog(e/in)</t>
  </si>
  <si>
    <t>Ölfeuerungsmonteur/in</t>
  </si>
  <si>
    <t>Ölraffinierer/in</t>
  </si>
  <si>
    <t>Omnibusfahrer/in</t>
  </si>
  <si>
    <t>Online-Mediaberater/in</t>
  </si>
  <si>
    <t>Operationspfleger/-schwester</t>
  </si>
  <si>
    <t>Operator/in</t>
  </si>
  <si>
    <t>Operator/in (EDV)</t>
  </si>
  <si>
    <t>Operator/in (Elektronikapparatebau)</t>
  </si>
  <si>
    <t>Operator/in (Flugdienstabfertigung)</t>
  </si>
  <si>
    <t>Operettensänger/in</t>
  </si>
  <si>
    <t>Opernsänger/in</t>
  </si>
  <si>
    <t>OP-Pfleger/-Schwester</t>
  </si>
  <si>
    <t>Optiker/in</t>
  </si>
  <si>
    <t>Orchestermusiker/in</t>
  </si>
  <si>
    <t>Orchesterwart/in</t>
  </si>
  <si>
    <t>Ordner/in</t>
  </si>
  <si>
    <t>Organisationsleiter/in (Werbekolonnen)</t>
  </si>
  <si>
    <t>Organisationsprogrammierer/in</t>
  </si>
  <si>
    <t>Organisator/in (EDV)</t>
  </si>
  <si>
    <t>Organisator/in (Lochkarten)</t>
  </si>
  <si>
    <t>Organist/in</t>
  </si>
  <si>
    <t>Orgelbauer/in</t>
  </si>
  <si>
    <t>Orientalist/in</t>
  </si>
  <si>
    <t>Ornamentmaler/in</t>
  </si>
  <si>
    <t>Orthopäd(e/in)</t>
  </si>
  <si>
    <t>Orthopädiemechaniker/in</t>
  </si>
  <si>
    <t>Orthopädiemechaniker/in und Bandagist/in</t>
  </si>
  <si>
    <t>Orthopädieschuhmacher/in</t>
  </si>
  <si>
    <t>Orthopädietechniker/in</t>
  </si>
  <si>
    <t>Orthoptist/in</t>
  </si>
  <si>
    <t>Packer/in</t>
  </si>
  <si>
    <t>Pädagog(e/in)</t>
  </si>
  <si>
    <t>Pädiater/in</t>
  </si>
  <si>
    <t>Page (Büro)</t>
  </si>
  <si>
    <t>Paketbesteller/in</t>
  </si>
  <si>
    <t>Paketbot(e/in)</t>
  </si>
  <si>
    <t>Papierhersteller/in</t>
  </si>
  <si>
    <t>Papieringenieur/in</t>
  </si>
  <si>
    <t>Papiermacher/in</t>
  </si>
  <si>
    <t>Papiermaschinenführer/in</t>
  </si>
  <si>
    <t>Papiermaschinengehilf(e/in)</t>
  </si>
  <si>
    <t>Papiertechniker/in</t>
  </si>
  <si>
    <t>Papiertechnolog(e/in)</t>
  </si>
  <si>
    <t>Papierverarbeiter/in</t>
  </si>
  <si>
    <t>Papierveredler/in</t>
  </si>
  <si>
    <t>Papierwarenhersteller/in</t>
  </si>
  <si>
    <t>Papp(dach)decker/in</t>
  </si>
  <si>
    <t>Parfümeur/in (Fertigung)</t>
  </si>
  <si>
    <t>Parkanlagenwächter/in</t>
  </si>
  <si>
    <t>Parkettabzieher/in</t>
  </si>
  <si>
    <t>Parkettleger/in</t>
  </si>
  <si>
    <t>Parkettlegermeister/in</t>
  </si>
  <si>
    <t>Parkettschleifer/in</t>
  </si>
  <si>
    <t>Parkettversiegler/in</t>
  </si>
  <si>
    <t>Parkplatzwächter/in</t>
  </si>
  <si>
    <t>Parkwächter/in</t>
  </si>
  <si>
    <t>Parlamentsstenograph/in</t>
  </si>
  <si>
    <t>Pastor/in</t>
  </si>
  <si>
    <t>Pastoralreferent/in</t>
  </si>
  <si>
    <t>Patentanwalt/-anwältin</t>
  </si>
  <si>
    <t>Patentanwaltsgehilf(e/in)</t>
  </si>
  <si>
    <t>Patentrichter/in</t>
  </si>
  <si>
    <t>Patentsachbearbeiter/in</t>
  </si>
  <si>
    <t>Patholog(e/in)</t>
  </si>
  <si>
    <t>Patissier/Patissière</t>
  </si>
  <si>
    <t>PC-Berater/in</t>
  </si>
  <si>
    <t>PC-Techniker/in</t>
  </si>
  <si>
    <t>Pelzfärber/in</t>
  </si>
  <si>
    <t>Pelzgerber/in</t>
  </si>
  <si>
    <t>Pelznäher/in</t>
  </si>
  <si>
    <t>Pelztierzüchter/in</t>
  </si>
  <si>
    <t>Pelzwerker/in</t>
  </si>
  <si>
    <t>Pensionsinhaber/in</t>
  </si>
  <si>
    <t>Personalberater/in</t>
  </si>
  <si>
    <t>Personalchef/in</t>
  </si>
  <si>
    <t>Personaldisponent/in</t>
  </si>
  <si>
    <t>Personalentwickler/in</t>
  </si>
  <si>
    <t>Personalfachkaufmann/-frau</t>
  </si>
  <si>
    <t>Personalfachwirt/in</t>
  </si>
  <si>
    <t>Personalkaufmann/-frau</t>
  </si>
  <si>
    <t>Personalleiter/in</t>
  </si>
  <si>
    <t>Personalmanager/in</t>
  </si>
  <si>
    <t>Personalplaner/in</t>
  </si>
  <si>
    <t>Personalratsvorsitzende/r</t>
  </si>
  <si>
    <t>Personalreferent/in</t>
  </si>
  <si>
    <t>Personalsachbearbeiter/in</t>
  </si>
  <si>
    <t>Personaltrainer/in</t>
  </si>
  <si>
    <t>Personalvermittler/in</t>
  </si>
  <si>
    <t>Personenschützer/in</t>
  </si>
  <si>
    <t>Perückenmacher/in</t>
  </si>
  <si>
    <t>Pfandleiher/in</t>
  </si>
  <si>
    <t>Pfarrer/in</t>
  </si>
  <si>
    <t>Pfarrsekretär/in</t>
  </si>
  <si>
    <t>Pferdepfleger/in</t>
  </si>
  <si>
    <t>Pferdeschlächter/in</t>
  </si>
  <si>
    <t>Pferdewirt/in</t>
  </si>
  <si>
    <t>Pferdewirt/in (Bereiter)</t>
  </si>
  <si>
    <t>Pferdewirt/in (Schwerpunkt Pferdezucht, -haltung)</t>
  </si>
  <si>
    <t>Pferdewirt/in (Schwerpunkt Reiten)</t>
  </si>
  <si>
    <t>Pferdewirt/in (Schwerpunkt Rennreiten)</t>
  </si>
  <si>
    <t>Pferdewirt/in (Schwerpunkt Trabrennfahren)</t>
  </si>
  <si>
    <t>Pferdewirtschaftsmeister/in (Handel/Verkauf)</t>
  </si>
  <si>
    <t>Pferdezüchter/in</t>
  </si>
  <si>
    <t>Pflanzenschützer/in</t>
  </si>
  <si>
    <t>Pflanzenschutzinspektor/in</t>
  </si>
  <si>
    <t>Pflanzenschutzlaborant/in</t>
  </si>
  <si>
    <t>Pflanzenschutztechniker/in</t>
  </si>
  <si>
    <t>Pflanzenzuchtbeamt(er/in)</t>
  </si>
  <si>
    <t>Pflanzenzuchtinspektor/in</t>
  </si>
  <si>
    <t>Pflasterer/in</t>
  </si>
  <si>
    <t>Pflastererhelfer/in</t>
  </si>
  <si>
    <t>Pflasterleger/in</t>
  </si>
  <si>
    <t>Pflasterrammer/in</t>
  </si>
  <si>
    <t>Pflastersetzer/in</t>
  </si>
  <si>
    <t>Pflastersteinmacher/in</t>
  </si>
  <si>
    <t>Pflastersteinschläger/in</t>
  </si>
  <si>
    <t>Pflegedienstleiter/in (Altenpflege)</t>
  </si>
  <si>
    <t>Pflegedienstleiter/in (Krankenpflege)</t>
  </si>
  <si>
    <t>Pflegefachkraft (Altenpflege)</t>
  </si>
  <si>
    <t>Pflegehelfer/in</t>
  </si>
  <si>
    <t>Pflegekraft (Altenpflege)</t>
  </si>
  <si>
    <t>Pfleger/in</t>
  </si>
  <si>
    <t>Pförtner/in</t>
  </si>
  <si>
    <t>Pharmaberater/in</t>
  </si>
  <si>
    <t>Pharmakant/in</t>
  </si>
  <si>
    <t>Pharmakaufmann/-frau</t>
  </si>
  <si>
    <t>Pharmareferent/in</t>
  </si>
  <si>
    <t>Pharmawerker/in</t>
  </si>
  <si>
    <t>Pharmazeut/in</t>
  </si>
  <si>
    <t>Pharmazeutische/r Arbeiter/in</t>
  </si>
  <si>
    <t>Pharmazeutische/r Berater/in</t>
  </si>
  <si>
    <t>Pharmazeutisch-kaufmännischer Angestellte/r</t>
  </si>
  <si>
    <t>Pharmazeutisch-technische/r Assistent/in</t>
  </si>
  <si>
    <t>Pharmazieingenieur/in</t>
  </si>
  <si>
    <t>Philolog(e/in)</t>
  </si>
  <si>
    <t>Philosoph/in</t>
  </si>
  <si>
    <t>Phonogerätemechaniker/in</t>
  </si>
  <si>
    <t>Phonotypist/in</t>
  </si>
  <si>
    <t>Physikalisch-technische/r Assistent/in</t>
  </si>
  <si>
    <t>Physiker/in</t>
  </si>
  <si>
    <t>Physikingenieur/in</t>
  </si>
  <si>
    <t>Physiklaborant/in</t>
  </si>
  <si>
    <t>Physikotechniker/in</t>
  </si>
  <si>
    <t>Physiotherapeut/in</t>
  </si>
  <si>
    <t>Physiotherapeut/in (Arzt/Ärztin)</t>
  </si>
  <si>
    <t>Phytotherapeut/in (Arzt/Ärztin)</t>
  </si>
  <si>
    <t>Phytotherapeut/in (Heilpraktiker/in)</t>
  </si>
  <si>
    <t>Pianist/in</t>
  </si>
  <si>
    <t>Piercer/in</t>
  </si>
  <si>
    <t>Pilot/in</t>
  </si>
  <si>
    <t>Pilzzüchter/in (Edelpilzzucht)</t>
  </si>
  <si>
    <t>Pinselmacher/in</t>
  </si>
  <si>
    <t>Pizzabäcker/in</t>
  </si>
  <si>
    <t>Planierer/in</t>
  </si>
  <si>
    <t>Planierraupenführer/in</t>
  </si>
  <si>
    <t>Planungsingenieur/in</t>
  </si>
  <si>
    <t>Planungstechniker/in</t>
  </si>
  <si>
    <t>Plastikwerker/in</t>
  </si>
  <si>
    <t>Plattenleger/in (Fliesenleger/in)</t>
  </si>
  <si>
    <t>Plattenleger/in (Steinsetzer/in)</t>
  </si>
  <si>
    <t>Plattenpresser/in</t>
  </si>
  <si>
    <t>Plattenschneider/in (Formsteinhersteller/in)</t>
  </si>
  <si>
    <t>Plattenschneider/in (Gummiwerker/in)</t>
  </si>
  <si>
    <t>Plätter/in</t>
  </si>
  <si>
    <t>Plätter/in (Textilpflege)</t>
  </si>
  <si>
    <t>Platzanweiser/in</t>
  </si>
  <si>
    <t>Platzwart/in</t>
  </si>
  <si>
    <t>Plisseebrenner/in</t>
  </si>
  <si>
    <t>Polier/in (Isolierung, Abdichtung)</t>
  </si>
  <si>
    <t>Polier/in (Maurer/in)</t>
  </si>
  <si>
    <t>Polierer/in (Holz)</t>
  </si>
  <si>
    <t>Polierer/in (Schuhwaren)</t>
  </si>
  <si>
    <t>Politeur/Politesse</t>
  </si>
  <si>
    <t>Politolog(e/in)</t>
  </si>
  <si>
    <t>Polizeianwärter/in</t>
  </si>
  <si>
    <t>Polizeibeamt(er/in)</t>
  </si>
  <si>
    <t>Polizeihauptkommissar/in</t>
  </si>
  <si>
    <t>Polizeihauptmeister/in</t>
  </si>
  <si>
    <t>Polizeihauptwachtmeister/in</t>
  </si>
  <si>
    <t>Polizeiinspektor/in</t>
  </si>
  <si>
    <t>Polizeikommissar/in</t>
  </si>
  <si>
    <t>Polizeimeister/in</t>
  </si>
  <si>
    <t>Polizeiobermeister/in</t>
  </si>
  <si>
    <t>Polizeiverwaltungsamtmann/-frau</t>
  </si>
  <si>
    <t>Polizeiverwaltungsassistent/in</t>
  </si>
  <si>
    <t>Polizeiverwaltungsinspektor/in</t>
  </si>
  <si>
    <t>Polizeivollzugsbeamt(er/in)</t>
  </si>
  <si>
    <t>Polizeivollzugsbeamt(er/in) in der Bundespolizei</t>
  </si>
  <si>
    <t>Polizist/in</t>
  </si>
  <si>
    <t>Polster(er/in)</t>
  </si>
  <si>
    <t>Polster(er/in) und Dekorateur/in</t>
  </si>
  <si>
    <t>Polsterer- und Dekorateurhelfer/in</t>
  </si>
  <si>
    <t>Polstergestellbauer/in</t>
  </si>
  <si>
    <t>Polsternäher/in</t>
  </si>
  <si>
    <t>Portier/in</t>
  </si>
  <si>
    <t>Porträtfotograf/in</t>
  </si>
  <si>
    <t>Porträtmaler/in</t>
  </si>
  <si>
    <t>Porzellanarbeiter/in</t>
  </si>
  <si>
    <t>Porzellandrucker/in</t>
  </si>
  <si>
    <t>Porzellanfigurenmacher/in</t>
  </si>
  <si>
    <t>Porzellanmaler/in</t>
  </si>
  <si>
    <t>Porzellanmodelleur/in</t>
  </si>
  <si>
    <t>Porzellantöpfer/in</t>
  </si>
  <si>
    <t>Posaunist/in</t>
  </si>
  <si>
    <t>Postangestellte/r</t>
  </si>
  <si>
    <t>Postarbeiter/in</t>
  </si>
  <si>
    <t>Postbeamt(er/in) (Verwaltung)</t>
  </si>
  <si>
    <t>Postbetriebsassistent/in</t>
  </si>
  <si>
    <t>Postbot(e/in)</t>
  </si>
  <si>
    <t>Postfacharbeiter/in</t>
  </si>
  <si>
    <t>Postfahrer/in (Bahnpost)</t>
  </si>
  <si>
    <t>Posthandwerker/in</t>
  </si>
  <si>
    <t>Posthelfer/in</t>
  </si>
  <si>
    <t>Postpacker/in</t>
  </si>
  <si>
    <t>Postschaffner/in</t>
  </si>
  <si>
    <t>Postsekretär/in</t>
  </si>
  <si>
    <t>Postverteiler/in</t>
  </si>
  <si>
    <t>Postzusteller/in</t>
  </si>
  <si>
    <t>Prälat/in</t>
  </si>
  <si>
    <t>Pralinenmacher/in</t>
  </si>
  <si>
    <t>Präparationstechnische/r Assistent/in</t>
  </si>
  <si>
    <t>Präparator/in</t>
  </si>
  <si>
    <t>PR-Berater/in</t>
  </si>
  <si>
    <t>Pressefotograf/in</t>
  </si>
  <si>
    <t>Presseneinrichter/in</t>
  </si>
  <si>
    <t>Presser/in</t>
  </si>
  <si>
    <t>Presser/in (Ballen)</t>
  </si>
  <si>
    <t>Presser/in (Blechpresse)</t>
  </si>
  <si>
    <t>Presser/in (Brikett)</t>
  </si>
  <si>
    <t>Presser/in (Chemiebetrieb)</t>
  </si>
  <si>
    <t>Presser/in (Etui-, Kartonagenherstellung)</t>
  </si>
  <si>
    <t>Presser/in (Glas)</t>
  </si>
  <si>
    <t>Presser/in (Gummi)</t>
  </si>
  <si>
    <t>Presser/in (Hut-, Mützenherstellung)</t>
  </si>
  <si>
    <t>Presser/in (Kunststoffverarbeitung)</t>
  </si>
  <si>
    <t>Presser/in (Lederherstellung)</t>
  </si>
  <si>
    <t>Presser/in (Textilreinigung)</t>
  </si>
  <si>
    <t>Presser/in (Textilschmuck)</t>
  </si>
  <si>
    <t>Presser/in (Walzwerk)</t>
  </si>
  <si>
    <t>Presser/in (Zuckerherstellung)</t>
  </si>
  <si>
    <t>Pressereferent/in</t>
  </si>
  <si>
    <t>Pressesprecher/in</t>
  </si>
  <si>
    <t>Pressluftmeißelführer/in</t>
  </si>
  <si>
    <t>Pressschweißer/in</t>
  </si>
  <si>
    <t>Priester/in</t>
  </si>
  <si>
    <t>Privatdetektiv/in (ohne Waffe)</t>
  </si>
  <si>
    <t>Privatdozent/in</t>
  </si>
  <si>
    <t>Privatlehrer/in (Hauslehrer/in, nicht Nachhilfelehrer/in)</t>
  </si>
  <si>
    <t>Privatschullehrer/in</t>
  </si>
  <si>
    <t>Produktdesigner/in</t>
  </si>
  <si>
    <t>Produktentwickler/in</t>
  </si>
  <si>
    <t>Produktgestalter/in - Textil</t>
  </si>
  <si>
    <t>Produktionsarbeiter/in</t>
  </si>
  <si>
    <t>Produktionsfacharbeiter/in (an Metallbearbeitungsmaschinen)</t>
  </si>
  <si>
    <t>Produktionsfacharbeiter/in (Lebensmittelherstellung)</t>
  </si>
  <si>
    <t>Produktionshelfer/in</t>
  </si>
  <si>
    <t>Produktionsingenieur/in</t>
  </si>
  <si>
    <t>Produktionskoordinator/in</t>
  </si>
  <si>
    <t>Produktionsleiter/in</t>
  </si>
  <si>
    <t>Produktionsleiterassistent/in</t>
  </si>
  <si>
    <t>Produktionsmechaniker/in</t>
  </si>
  <si>
    <t>Produktionsmeister/in</t>
  </si>
  <si>
    <t>Produktionsplaner/in</t>
  </si>
  <si>
    <t>Produktionstechniker/in</t>
  </si>
  <si>
    <t>Produktmanager/in</t>
  </si>
  <si>
    <t>Produktprüfer/in</t>
  </si>
  <si>
    <t>Professor/in</t>
  </si>
  <si>
    <t>Programmierer/in</t>
  </si>
  <si>
    <t>Projektassistent/in</t>
  </si>
  <si>
    <t>Projektentwickler/in</t>
  </si>
  <si>
    <t>Projektingenieur/in</t>
  </si>
  <si>
    <t>Projektleiter/in</t>
  </si>
  <si>
    <t>Projektmanager/in</t>
  </si>
  <si>
    <t>Projektplaner/in</t>
  </si>
  <si>
    <t>Projekttechniker/in</t>
  </si>
  <si>
    <t>Prokurist/in</t>
  </si>
  <si>
    <t>Promoter/in</t>
  </si>
  <si>
    <t>Propagandist/in</t>
  </si>
  <si>
    <t>Prostituierte/r</t>
  </si>
  <si>
    <t>Prozessingenieur/in</t>
  </si>
  <si>
    <t>Prozessleitelektroniker/in</t>
  </si>
  <si>
    <t>Prozessvertreter/in</t>
  </si>
  <si>
    <t>Prüfer/in</t>
  </si>
  <si>
    <t>Prüffeldmesstechniker/in</t>
  </si>
  <si>
    <t>Prüffeldmonteur/in</t>
  </si>
  <si>
    <t>Prüfingenieur/in</t>
  </si>
  <si>
    <t>Prüfstandtechniker/in</t>
  </si>
  <si>
    <t>Psychiater/in</t>
  </si>
  <si>
    <t>Psychiatriepfleger/-schwester</t>
  </si>
  <si>
    <t>Psychoanalytiker/in</t>
  </si>
  <si>
    <t>Psycholog(e/in)</t>
  </si>
  <si>
    <t>Psychologische/r Psychotherapeut/in</t>
  </si>
  <si>
    <t>Psychologisch-technische/r Assistent/in</t>
  </si>
  <si>
    <t>Psychotherapeut/in (ärztliche/r)</t>
  </si>
  <si>
    <t>Psychotherapeut/in (nicht Arzt/Ärztin)</t>
  </si>
  <si>
    <t>Public-Relations-Berater/in</t>
  </si>
  <si>
    <t>Public-Relations-Fachkraft</t>
  </si>
  <si>
    <t>Publizist/in</t>
  </si>
  <si>
    <t>Pumpenmaschinist/in</t>
  </si>
  <si>
    <t>Pumpenschlosser/in</t>
  </si>
  <si>
    <t>Pumpenwärter/in</t>
  </si>
  <si>
    <t>Punktschweißer/in</t>
  </si>
  <si>
    <t>Puppenmacher/in</t>
  </si>
  <si>
    <t>Puppenspieler/in</t>
  </si>
  <si>
    <t>Putzer/in</t>
  </si>
  <si>
    <t>Putzmann/-frau</t>
  </si>
  <si>
    <t>PVC-Fußbodenleger/in</t>
  </si>
  <si>
    <t>PVC-Schweißer/in</t>
  </si>
  <si>
    <t>Pyrotechniker/in</t>
  </si>
  <si>
    <t>Qualitätsingenieur/in</t>
  </si>
  <si>
    <t>Qualitätskontrolleur/in</t>
  </si>
  <si>
    <t>Qualitätsmanager/in</t>
  </si>
  <si>
    <t>Qualitätsprüfer/in</t>
  </si>
  <si>
    <t>Qualitätssicherungsangestellte/r</t>
  </si>
  <si>
    <t>Qualitätssicherungsarbeiter/in</t>
  </si>
  <si>
    <t>Qualitätssicherungstechniker/in</t>
  </si>
  <si>
    <t>Qualitätstechniker/in</t>
  </si>
  <si>
    <t>Radarmechaniker/in</t>
  </si>
  <si>
    <t>Radartechniker/in</t>
  </si>
  <si>
    <t>Radialbohrer/in</t>
  </si>
  <si>
    <t>Radio- und Fernsehmechaniker/in</t>
  </si>
  <si>
    <t>Radio- und Fernsehtechniker/in</t>
  </si>
  <si>
    <t>Radiologieassistent/in</t>
  </si>
  <si>
    <t>Radiomechaniker/in</t>
  </si>
  <si>
    <t>Radiotechniker/in (nicht Radiomechaniker/in)</t>
  </si>
  <si>
    <t>Rahmenmacher/in (Bilder)</t>
  </si>
  <si>
    <t>Rammmaschinenführer/in</t>
  </si>
  <si>
    <t>Rangierer/in</t>
  </si>
  <si>
    <t>Rangierführer/in</t>
  </si>
  <si>
    <t>Rangiermeister/in</t>
  </si>
  <si>
    <t>Rauhfaserverputzer/in</t>
  </si>
  <si>
    <t>Raumausstatter/in</t>
  </si>
  <si>
    <t>Räumer/in</t>
  </si>
  <si>
    <t>Raumfahrtingenieur/in</t>
  </si>
  <si>
    <t>Raumfahrttechniker/in</t>
  </si>
  <si>
    <t>Raumgestalter/in</t>
  </si>
  <si>
    <t>Raumpfleger/in</t>
  </si>
  <si>
    <t>Raumplaner/in</t>
  </si>
  <si>
    <t>Raumreiniger/in</t>
  </si>
  <si>
    <t>Raupenbaggerführer/in</t>
  </si>
  <si>
    <t>Raupenfahrer/in</t>
  </si>
  <si>
    <t>Reaktorfahrer/in</t>
  </si>
  <si>
    <t>Realschullehrer/in</t>
  </si>
  <si>
    <t>Rechercheur/in (Handels-, Kreditauskunftei)</t>
  </si>
  <si>
    <t>Rechnungsprüfer/in</t>
  </si>
  <si>
    <t>Rechtsanwalt/-anwältin</t>
  </si>
  <si>
    <t>Rechtsanwalts- und Notarfachangestellte/r</t>
  </si>
  <si>
    <t>Rechtsanwalts- und Notargehilf(e/in)</t>
  </si>
  <si>
    <t>Rechtsanwaltsfachangestellte/r</t>
  </si>
  <si>
    <t>Rechtsanwaltsgehilf(e/in)</t>
  </si>
  <si>
    <t>Rechtsberater/in</t>
  </si>
  <si>
    <t>Rechtsmediziner/in</t>
  </si>
  <si>
    <t>Rechtspfleger/in</t>
  </si>
  <si>
    <t>Rechtsreferendar/in</t>
  </si>
  <si>
    <t>Redakteur/in</t>
  </si>
  <si>
    <t>Redaktionsassistent/in (Rundfunk, Fernsehen)</t>
  </si>
  <si>
    <t>Redaktionsassistent/in (Verlag)</t>
  </si>
  <si>
    <t>Redaktionssekretär/in (nicht Verlag)</t>
  </si>
  <si>
    <t>Redaktionssekretär/in (Verlag)</t>
  </si>
  <si>
    <t>Reeder/in</t>
  </si>
  <si>
    <t>Reedereikaufmann/-frau</t>
  </si>
  <si>
    <t>REFA-Ingenieur/in</t>
  </si>
  <si>
    <t>REFA-Sachbearbeiter/in</t>
  </si>
  <si>
    <t>REFA-Techniker/in</t>
  </si>
  <si>
    <t>Referendar/in</t>
  </si>
  <si>
    <t>Referent/in</t>
  </si>
  <si>
    <t>Regalbauschlosser/in</t>
  </si>
  <si>
    <t>Regieassistent/in</t>
  </si>
  <si>
    <t>Regierungsangestellte/r</t>
  </si>
  <si>
    <t>Regierungsbeamt(er/in)</t>
  </si>
  <si>
    <t>Regierungsbrandinspektor/in</t>
  </si>
  <si>
    <t>Regierungsbrandoberinspektor/in</t>
  </si>
  <si>
    <t>Regierungsinspektor/in</t>
  </si>
  <si>
    <t>Regierungssekretär/in</t>
  </si>
  <si>
    <t>Regierungsstenograph/in</t>
  </si>
  <si>
    <t>Regionalleiter/in</t>
  </si>
  <si>
    <t>Regionalplaner/in</t>
  </si>
  <si>
    <t>Regisseur/in</t>
  </si>
  <si>
    <t>Registerrichter/in</t>
  </si>
  <si>
    <t>Registrator/in</t>
  </si>
  <si>
    <t>Registraturgehilf(e/in)</t>
  </si>
  <si>
    <t>Rehabilitationspsycholog(e/in)</t>
  </si>
  <si>
    <t>Reifenarbeiter/in</t>
  </si>
  <si>
    <t>Reifenerneuer(er/in)</t>
  </si>
  <si>
    <t>Reifenhändler/in (Großhandel)</t>
  </si>
  <si>
    <t>Reifenmacher/in (Blech)</t>
  </si>
  <si>
    <t>Reifenmacher/in (Gummi)</t>
  </si>
  <si>
    <t>Reifenmacher/in (Holz)</t>
  </si>
  <si>
    <t>Reifenmacher/in (Kunststoff)</t>
  </si>
  <si>
    <t>Reifenmonteur/in (Aufzieher/in)</t>
  </si>
  <si>
    <t>Reifenmonteur/in (Reifenmacher/in)</t>
  </si>
  <si>
    <t>Reifenreparateur/in</t>
  </si>
  <si>
    <t>Reifenvulkaniseur/in</t>
  </si>
  <si>
    <t>Reinigungsmann/-frau</t>
  </si>
  <si>
    <t>Reiseassistent/in</t>
  </si>
  <si>
    <t>Reiseberater/in</t>
  </si>
  <si>
    <t>Reisebüroangestellte/r</t>
  </si>
  <si>
    <t>Reisebüroinhaber/in</t>
  </si>
  <si>
    <t>Reisebürokaufmann/-frau</t>
  </si>
  <si>
    <t>Reisefotograf/in</t>
  </si>
  <si>
    <t>Reiseführer/in</t>
  </si>
  <si>
    <t>Reiseleiter/in (Fremdenverkehr)</t>
  </si>
  <si>
    <t>Reisende/r (nicht Verlag)</t>
  </si>
  <si>
    <t>Reiseverkehrskaufmann/-frau</t>
  </si>
  <si>
    <t>Reisevermittler/in</t>
  </si>
  <si>
    <t>Reitlehrer/in</t>
  </si>
  <si>
    <t>Rektor/in (an Grund- und Hauptschulen)</t>
  </si>
  <si>
    <t>Religionspädagog(e/in)</t>
  </si>
  <si>
    <t>Religionswissenschaftler/in</t>
  </si>
  <si>
    <t>Remonteur/in (Uhren)</t>
  </si>
  <si>
    <t>Reparaturschlosser/in</t>
  </si>
  <si>
    <t>Reparaturschlosserhelfer/in</t>
  </si>
  <si>
    <t>Reporter/in</t>
  </si>
  <si>
    <t>Reproduktionsfotograf/in (Druck)</t>
  </si>
  <si>
    <t>Reproduktionstechniker/in</t>
  </si>
  <si>
    <t>Reprograf/in</t>
  </si>
  <si>
    <t>Reprohersteller/in</t>
  </si>
  <si>
    <t>Requisiteur/in</t>
  </si>
  <si>
    <t>Restaurantangestellte/r</t>
  </si>
  <si>
    <t>Restaurantbesitzer/in</t>
  </si>
  <si>
    <t>Restaurantfachmann/-frau (nicht Kellner/in)</t>
  </si>
  <si>
    <t>Restaurantgeschäftsführer/in</t>
  </si>
  <si>
    <t>Restaurantinhaber/in</t>
  </si>
  <si>
    <t>Restaurantkellner/in</t>
  </si>
  <si>
    <t>Restaurantleiter/in</t>
  </si>
  <si>
    <t>Restaurator/in</t>
  </si>
  <si>
    <t>Restaurator/in (Bilder, Gemälde)</t>
  </si>
  <si>
    <t>Rettungsassistent/in</t>
  </si>
  <si>
    <t>Rettungsleitstellenleiter/in</t>
  </si>
  <si>
    <t>Rettungssanitäter/in</t>
  </si>
  <si>
    <t>Rettungsschwimmer/in</t>
  </si>
  <si>
    <t>Revierarbeiter/in</t>
  </si>
  <si>
    <t>Revierförster/in</t>
  </si>
  <si>
    <t>Revierjäger/in</t>
  </si>
  <si>
    <t>Revierleiter/in (Förster/in)</t>
  </si>
  <si>
    <t>Revisionsangestellte/r</t>
  </si>
  <si>
    <t>Revisionsingenieur/in</t>
  </si>
  <si>
    <t>Revisionsleiter/in (Wirtschaftsprüfung)</t>
  </si>
  <si>
    <t>Revisor/in</t>
  </si>
  <si>
    <t>Rezeptionist/in (Hotel)</t>
  </si>
  <si>
    <t>Rhythmiklehrer/in</t>
  </si>
  <si>
    <t>Richter/in</t>
  </si>
  <si>
    <t>Richtmeister/in</t>
  </si>
  <si>
    <t>Rigipsverleger/in</t>
  </si>
  <si>
    <t>Rohgummiaufbereiter/in</t>
  </si>
  <si>
    <t>Rohr(dach)decker/in</t>
  </si>
  <si>
    <t>Rohrbekleider/in</t>
  </si>
  <si>
    <t>Rohrflechter/in</t>
  </si>
  <si>
    <t>Rohrinstallateur/in</t>
  </si>
  <si>
    <t>Rohrisolierer/in</t>
  </si>
  <si>
    <t>Rohrleitungsbauer/in</t>
  </si>
  <si>
    <t>Rohrleitungsmonteur/in</t>
  </si>
  <si>
    <t>Rohrnetzbauer/in</t>
  </si>
  <si>
    <t>Rohrnetzmeister/in</t>
  </si>
  <si>
    <t>Rohrnetztechniker/in</t>
  </si>
  <si>
    <t>Rohrreiniger/in</t>
  </si>
  <si>
    <t>Rohrschlosser/in</t>
  </si>
  <si>
    <t>Rohrschweißer/in</t>
  </si>
  <si>
    <t>Rohrwerker/in</t>
  </si>
  <si>
    <t>Rohrzieher/in</t>
  </si>
  <si>
    <t>Rolladen- und Jalousiebauer/in</t>
  </si>
  <si>
    <t>Rolladenbauer/in</t>
  </si>
  <si>
    <t>Rolladenmonteur/in (Eisen)</t>
  </si>
  <si>
    <t>Rolladenschlosser/in</t>
  </si>
  <si>
    <t>Rolljalousiemacher/in (Metall)</t>
  </si>
  <si>
    <t>Romanist/in</t>
  </si>
  <si>
    <t>Röntgenassistent/in</t>
  </si>
  <si>
    <t>Röntgentechniker/in</t>
  </si>
  <si>
    <t>Rotationsarbeiter/in</t>
  </si>
  <si>
    <t>Rotationsdrucker/in (Hochdrucker/in)</t>
  </si>
  <si>
    <t>Rotationsdrucker/in (Tiefdrucker/in)</t>
  </si>
  <si>
    <t>Rundfunkgerätemechaniker/in</t>
  </si>
  <si>
    <t>Rundfunkmechaniker/in</t>
  </si>
  <si>
    <t>Rundfunksprecher/in</t>
  </si>
  <si>
    <t>Rundfunktechniker/in (nicht Rundfunkmechaniker/in)</t>
  </si>
  <si>
    <t>Saatzüchter/in</t>
  </si>
  <si>
    <t>Sachbearbeiter/in</t>
  </si>
  <si>
    <t>Sachverständiger/in</t>
  </si>
  <si>
    <t>Safebauer/in</t>
  </si>
  <si>
    <t>Säger/in (Glas)</t>
  </si>
  <si>
    <t>Säger/in (Holz)</t>
  </si>
  <si>
    <t>Säger/in (Metall)</t>
  </si>
  <si>
    <t>Sägereiarbeiter/in</t>
  </si>
  <si>
    <t>Sägewerker/in</t>
  </si>
  <si>
    <t>Sägewerksarbeiter/in</t>
  </si>
  <si>
    <t>Sägewerkstechniker/in</t>
  </si>
  <si>
    <t>Saisonarbeiter/in</t>
  </si>
  <si>
    <t>Sales Manager/in</t>
  </si>
  <si>
    <t>Salespromoter/in</t>
  </si>
  <si>
    <t>Samenzüchter/in</t>
  </si>
  <si>
    <t>Sandstrahlbläser/in</t>
  </si>
  <si>
    <t>Sänger/in</t>
  </si>
  <si>
    <t>Sanitärinstallateur/in</t>
  </si>
  <si>
    <t>Sanitärmonteur/in</t>
  </si>
  <si>
    <t>Sanitärtechniker/in</t>
  </si>
  <si>
    <t>Sanitäter/in</t>
  </si>
  <si>
    <t>Sanitätssoldat/in</t>
  </si>
  <si>
    <t>Sattler/in</t>
  </si>
  <si>
    <t>Sattlerhelfer/in</t>
  </si>
  <si>
    <t>Saucier</t>
  </si>
  <si>
    <t>Säuglingskrankenpfleger/-schwester</t>
  </si>
  <si>
    <t>Saunameister/in</t>
  </si>
  <si>
    <t>Schablonenbauer/in</t>
  </si>
  <si>
    <t>Schablonierer/in (Schildermaler/in)</t>
  </si>
  <si>
    <t>Schablonierer/in (Textilschmuckmacher/in)</t>
  </si>
  <si>
    <t>Schablonierer/in (Vervielfältiger/in)</t>
  </si>
  <si>
    <t>Schachtarbeiter/in</t>
  </si>
  <si>
    <t>Schachtbauer/in</t>
  </si>
  <si>
    <t>Schachtmaurer/in</t>
  </si>
  <si>
    <t>Schachtmeister/in</t>
  </si>
  <si>
    <t>Schadenregulierer/in (Versicherung)</t>
  </si>
  <si>
    <t>Schädlingsbekämpfer/in</t>
  </si>
  <si>
    <t>Schäfer/in</t>
  </si>
  <si>
    <t>Schaffner/in</t>
  </si>
  <si>
    <t>Schaffner/in (Fahrbetrieb)</t>
  </si>
  <si>
    <t>Schaffner/in (Schlafwagen)</t>
  </si>
  <si>
    <t>Schafscherer/in</t>
  </si>
  <si>
    <t>Schafzüchter/in</t>
  </si>
  <si>
    <t>Schalenschmied/in</t>
  </si>
  <si>
    <t>Schallisolierer/in</t>
  </si>
  <si>
    <t>Schallschutz- und Akustikfachwerker/in</t>
  </si>
  <si>
    <t>Schallschutzisolierer/in</t>
  </si>
  <si>
    <t>Schaltanlagenmonteur/in</t>
  </si>
  <si>
    <t>Schaltanlagenwärter/in</t>
  </si>
  <si>
    <t>Schalungsbauer/in (Einschaler/in)</t>
  </si>
  <si>
    <t>Schärer/in</t>
  </si>
  <si>
    <t>Schaufensterdekorateur/in</t>
  </si>
  <si>
    <t>Schaumweinküfer/in</t>
  </si>
  <si>
    <t>Schauspieler/in</t>
  </si>
  <si>
    <t>Schauspielschüler/in</t>
  </si>
  <si>
    <t>Schausteller/in</t>
  </si>
  <si>
    <t>Schauwerbegestalter/in</t>
  </si>
  <si>
    <t>Scherenmonteur/in</t>
  </si>
  <si>
    <t>Schichtführer/in</t>
  </si>
  <si>
    <t>Schichtleiter/in (EDV)</t>
  </si>
  <si>
    <t>Schichtmeister/in</t>
  </si>
  <si>
    <t>Schienenfahrzeugführer/in</t>
  </si>
  <si>
    <t>Schießer (Sprengarbeiter)</t>
  </si>
  <si>
    <t>Schiffbauer/in (Eisen)</t>
  </si>
  <si>
    <t>Schiffbauer/in (Holz)</t>
  </si>
  <si>
    <t>Schiffbauingenieur/in</t>
  </si>
  <si>
    <t>Schiffbautechniker/in</t>
  </si>
  <si>
    <t>Schifffahrtskaufmann/-frau</t>
  </si>
  <si>
    <t>Schiffsbetriebstechniker/in</t>
  </si>
  <si>
    <t>Schiffseigner/in</t>
  </si>
  <si>
    <t>Schiffsführer/in</t>
  </si>
  <si>
    <t>Schiffsfunker/in</t>
  </si>
  <si>
    <t>Schiffsingenieur/in</t>
  </si>
  <si>
    <t>Schiffskapitän/in</t>
  </si>
  <si>
    <t>Schiffskoch/-köchin</t>
  </si>
  <si>
    <t>Schiffskranführer/in</t>
  </si>
  <si>
    <t>Schiffsmakler/in</t>
  </si>
  <si>
    <t>Schiffsmaschinenbauer/in</t>
  </si>
  <si>
    <t>Schiffsmaschinenschlosser/in</t>
  </si>
  <si>
    <t>Schiffsmaschinist/in</t>
  </si>
  <si>
    <t>Schiffsmechaniker/in</t>
  </si>
  <si>
    <t>Schiffsspediteur/in</t>
  </si>
  <si>
    <t>Schilder- und Lichtreklamehersteller/in</t>
  </si>
  <si>
    <t>Schilderhersteller/in</t>
  </si>
  <si>
    <t>Schildermaler/in</t>
  </si>
  <si>
    <t>Schilf(dach)decker/in</t>
  </si>
  <si>
    <t>Schindel(dach)decker/in</t>
  </si>
  <si>
    <t>Schirmmacher/in</t>
  </si>
  <si>
    <t>Schirmnäher/in</t>
  </si>
  <si>
    <t>Schlachter/in</t>
  </si>
  <si>
    <t>Schlafwagenschaffner/in</t>
  </si>
  <si>
    <t>Schlagzeuger/in</t>
  </si>
  <si>
    <t>Schlagzeugmacher/in</t>
  </si>
  <si>
    <t>Schlauchmacher/in (Gummi)</t>
  </si>
  <si>
    <t>Schleifer/in (Glas)</t>
  </si>
  <si>
    <t>Schleifer/in (Holz)</t>
  </si>
  <si>
    <t>Schleifer/in (Keramik)</t>
  </si>
  <si>
    <t>Schleifer/in (Leder)</t>
  </si>
  <si>
    <t>Schleifer/in (Metall)</t>
  </si>
  <si>
    <t>Schleifer/in (Stein)</t>
  </si>
  <si>
    <t>Schleppnetzfischer/in</t>
  </si>
  <si>
    <t>Schleusenwart/-wärtin</t>
  </si>
  <si>
    <t>Schleusenwärter/in</t>
  </si>
  <si>
    <t>Schloss- und Schlüsselmacher/in</t>
  </si>
  <si>
    <t>Schlosser/in</t>
  </si>
  <si>
    <t>Schlosserhelfer/in</t>
  </si>
  <si>
    <t>Schlossermeister/in</t>
  </si>
  <si>
    <t>Schlüsselmacher/in</t>
  </si>
  <si>
    <t>Schmelzer/in (Chemiebetriebswerker/in)</t>
  </si>
  <si>
    <t>Schmelzer/in (Fettverarbeiter/in)</t>
  </si>
  <si>
    <t>Schmelzer/in (Glasmassehersteller/in)</t>
  </si>
  <si>
    <t>Schmelzer/in (Kerambrenner/in)</t>
  </si>
  <si>
    <t>Schmelzer/in (Metallerzeuger/in)</t>
  </si>
  <si>
    <t>Schmelzschweißer/in</t>
  </si>
  <si>
    <t>Schmied/in</t>
  </si>
  <si>
    <t>Schmiedemeister/in</t>
  </si>
  <si>
    <t>Schmuckdesigner/in</t>
  </si>
  <si>
    <t>Schmucksteinfasser/in</t>
  </si>
  <si>
    <t>Schmucktextilienhersteller/in</t>
  </si>
  <si>
    <t>Schnapsbrenner/in</t>
  </si>
  <si>
    <t>Schneider/in</t>
  </si>
  <si>
    <t>Schnellimbissverkäufer/in</t>
  </si>
  <si>
    <t>Schnittechniker/in</t>
  </si>
  <si>
    <t>Schnittwerkzeugmacher/in</t>
  </si>
  <si>
    <t>Schnitzer/in</t>
  </si>
  <si>
    <t>Schnupftabakarbeiter/in</t>
  </si>
  <si>
    <t>Schokoladenmacher/in</t>
  </si>
  <si>
    <t>Schönheitspfleger/in</t>
  </si>
  <si>
    <t>Schornsteinbauer/in</t>
  </si>
  <si>
    <t>Schornsteinfeger/in</t>
  </si>
  <si>
    <t>Schornsteinfegermeister/in</t>
  </si>
  <si>
    <t>Schornsteinkehrer/in</t>
  </si>
  <si>
    <t>Schornsteinmaurer/in</t>
  </si>
  <si>
    <t>Schrankenwärter/in</t>
  </si>
  <si>
    <t>Schreibkraft</t>
  </si>
  <si>
    <t>Schreiner/in</t>
  </si>
  <si>
    <t>Schreinermeister/in</t>
  </si>
  <si>
    <t>Schriftsetzer/in</t>
  </si>
  <si>
    <t>Schriftsteller/in</t>
  </si>
  <si>
    <t>Schrotthändler/in</t>
  </si>
  <si>
    <t>Schuh- und Lederwarenstepper/in</t>
  </si>
  <si>
    <t>Schuharbeiter/in</t>
  </si>
  <si>
    <t>Schuhfabrikarbeiter/in</t>
  </si>
  <si>
    <t>Schuhfacharbeiter/in</t>
  </si>
  <si>
    <t>Schuhfertiger/in</t>
  </si>
  <si>
    <t>Schuhlackierer/in</t>
  </si>
  <si>
    <t>Schuhmacher/in</t>
  </si>
  <si>
    <t>Schuhmachermeister/in</t>
  </si>
  <si>
    <t>Schuhtechniker/in</t>
  </si>
  <si>
    <t>Schuhverkäufer/in</t>
  </si>
  <si>
    <t>Schuhwarenhersteller/in</t>
  </si>
  <si>
    <t>Schulberater/in</t>
  </si>
  <si>
    <t>Schüler/in (Sek. II/gymnasiale Oberstufe)</t>
  </si>
  <si>
    <t>Schüler/in (Sonstige)</t>
  </si>
  <si>
    <t>Schulhausmeister/in</t>
  </si>
  <si>
    <t>Schulleiter/in</t>
  </si>
  <si>
    <t>Schulpsycholog(e/in)</t>
  </si>
  <si>
    <t>Schulrat/-rätin</t>
  </si>
  <si>
    <t>Schulsekretär/in</t>
  </si>
  <si>
    <t>Schulsportlehrer/in</t>
  </si>
  <si>
    <t>Schulungsleiter/in (nicht EDV)</t>
  </si>
  <si>
    <t>Schwachstromtechniker/in</t>
  </si>
  <si>
    <t>Schwarzblechschlosser/in</t>
  </si>
  <si>
    <t>Schwarzdecker/in</t>
  </si>
  <si>
    <t>Schwarzstraßenbauer/in</t>
  </si>
  <si>
    <t>Schweinezüchter/in</t>
  </si>
  <si>
    <t>Schweißer/in</t>
  </si>
  <si>
    <t>Schweißfachingenieur/in</t>
  </si>
  <si>
    <t>Schweißfachmann/-frau</t>
  </si>
  <si>
    <t>Schweißingenieur/in</t>
  </si>
  <si>
    <t>Schweißmaschinenführer/in</t>
  </si>
  <si>
    <t>Schweißtechniker/in</t>
  </si>
  <si>
    <t>Schwesternhelfer/in</t>
  </si>
  <si>
    <t>Schwimmkranführer/in</t>
  </si>
  <si>
    <t>Schwimmkranmaschinist/in</t>
  </si>
  <si>
    <t>Schwimmlehrer/in</t>
  </si>
  <si>
    <t>Schwimmmeister/in</t>
  </si>
  <si>
    <t>Schwimmmeistergehilf(e/in)</t>
  </si>
  <si>
    <t>Seefunker/in</t>
  </si>
  <si>
    <t>Seegüterkontrolleur/in</t>
  </si>
  <si>
    <t>Seelots(e/in)</t>
  </si>
  <si>
    <t>Seemann/-frau</t>
  </si>
  <si>
    <t>Seevermessungsingenieur/in</t>
  </si>
  <si>
    <t>Segelflugzeugbauer/in (nicht Tischler/in)</t>
  </si>
  <si>
    <t>Segellehrer/in</t>
  </si>
  <si>
    <t>Segelmacher/in</t>
  </si>
  <si>
    <t>Seilbahnmaschinist/in</t>
  </si>
  <si>
    <t>Seilbahnwärter/in</t>
  </si>
  <si>
    <t>Seiler/in (Drahtverflechter/in)</t>
  </si>
  <si>
    <t>Seiler/in (Netzmacher/in)</t>
  </si>
  <si>
    <t>Seiler/in (Textil)</t>
  </si>
  <si>
    <t>Seilkünstler/in (nicht Hochseil)</t>
  </si>
  <si>
    <t>Sekretär/in</t>
  </si>
  <si>
    <t>Sektionsgehilf(e/in)</t>
  </si>
  <si>
    <t>Senator/in</t>
  </si>
  <si>
    <t>Senatsdirektor/in</t>
  </si>
  <si>
    <t>Senatssekretär/in</t>
  </si>
  <si>
    <t>Service-Berater/in</t>
  </si>
  <si>
    <t>Serviceelektromechaniker/in</t>
  </si>
  <si>
    <t>Serviceelektroniker/in</t>
  </si>
  <si>
    <t>Servicefachkraft (Restaurant)</t>
  </si>
  <si>
    <t>Servicefachkraft für Dialogmarketing</t>
  </si>
  <si>
    <t>Serviceingenieur/in</t>
  </si>
  <si>
    <t>Servicekaufmann/-frau im Luftverkehr</t>
  </si>
  <si>
    <t>Serviceleiter/in (nicht Restaurant)</t>
  </si>
  <si>
    <t>Service-Manager/in</t>
  </si>
  <si>
    <t>Servicemitarbeiter/in</t>
  </si>
  <si>
    <t>Servicemonteur/in</t>
  </si>
  <si>
    <t>Servicestationsleiter/in</t>
  </si>
  <si>
    <t>Servicetechniker/in</t>
  </si>
  <si>
    <t>Servierer/in</t>
  </si>
  <si>
    <t>Showmaster/in</t>
  </si>
  <si>
    <t>Sicherheitsbeauftragte/r</t>
  </si>
  <si>
    <t>Sicherheitsberater/in (technische/r)</t>
  </si>
  <si>
    <t>Sicherheitsfachkraft</t>
  </si>
  <si>
    <t>Sicherheitsingenieur/in (Bergbau)</t>
  </si>
  <si>
    <t>Sicherheitsingenieur/in (nicht Bergbau)</t>
  </si>
  <si>
    <t>Sicherheitskontrolleur/in</t>
  </si>
  <si>
    <t>Sicherheitstechniker/in (nicht Wach- und Sicherheitsgewerbe)</t>
  </si>
  <si>
    <t>Sicherungsposten (Eisenbahnverkehr)</t>
  </si>
  <si>
    <t>Sichtprüfer/in</t>
  </si>
  <si>
    <t>Siebdrucker/in</t>
  </si>
  <si>
    <t>Siedlungstechniker/in</t>
  </si>
  <si>
    <t>Sielarbeiter/in</t>
  </si>
  <si>
    <t>Signalmann/-frau</t>
  </si>
  <si>
    <t>Signalmechaniker/in</t>
  </si>
  <si>
    <t>Silberschläger/in</t>
  </si>
  <si>
    <t>Silberschmied/in</t>
  </si>
  <si>
    <t>Siloverwalter/in</t>
  </si>
  <si>
    <t>Sinolog(e/in)</t>
  </si>
  <si>
    <t>Skandinavist/in</t>
  </si>
  <si>
    <t>Skilehrer/in</t>
  </si>
  <si>
    <t>Skiliftmaschinist/in</t>
  </si>
  <si>
    <t>Slawist/in</t>
  </si>
  <si>
    <t>Soft- und Hardware-Designer/in</t>
  </si>
  <si>
    <t>Software Engineer</t>
  </si>
  <si>
    <t>Software-Analytiker/in</t>
  </si>
  <si>
    <t>Softwareberater/in</t>
  </si>
  <si>
    <t>Softwareentwickler/in</t>
  </si>
  <si>
    <t>Software-Ingenieur/in</t>
  </si>
  <si>
    <t>Softwarespezialist/in</t>
  </si>
  <si>
    <t>Softwaretechniker/in</t>
  </si>
  <si>
    <t>Softwaretester/in</t>
  </si>
  <si>
    <t>Solarmechaniker/in</t>
  </si>
  <si>
    <t>Soldat/in (ohne erhöhte Gefährdungen)</t>
  </si>
  <si>
    <t>Solotänzer/in</t>
  </si>
  <si>
    <t>Sonderpädagog(e/in)</t>
  </si>
  <si>
    <t>Sonderschullehrer/in</t>
  </si>
  <si>
    <t>Sortierer/in</t>
  </si>
  <si>
    <t>Souffleur/Souffleuse</t>
  </si>
  <si>
    <t>Sozialarbeiter/in</t>
  </si>
  <si>
    <t>Sozialassistent/in</t>
  </si>
  <si>
    <t>Sozialbetreuer/in</t>
  </si>
  <si>
    <t>Sozialpädagog(e/in)</t>
  </si>
  <si>
    <t>Sozialpfleger/in</t>
  </si>
  <si>
    <t>Sozialpsycholog(e/in)</t>
  </si>
  <si>
    <t>Sozialrichter/in</t>
  </si>
  <si>
    <t>Sozialversicherungsangestellte/r</t>
  </si>
  <si>
    <t>Sozialversicherungsbeamt(er/in)</t>
  </si>
  <si>
    <t>Sozialversicherungsfachangestellte/r</t>
  </si>
  <si>
    <t>Sozialversicherungsfachmann/-frau</t>
  </si>
  <si>
    <t>Sozialversicherungskaufmann/-frau</t>
  </si>
  <si>
    <t>Sozialwissenschaftler/in</t>
  </si>
  <si>
    <t>Soziolog(e/in)</t>
  </si>
  <si>
    <t>Spargelbauer/-bäuerin</t>
  </si>
  <si>
    <t>Sparkassenangestellte/r</t>
  </si>
  <si>
    <t>Sparkassenbuchhalter/in</t>
  </si>
  <si>
    <t>Sparkassendirektor/in</t>
  </si>
  <si>
    <t>Sparkassenkaufmann/-frau</t>
  </si>
  <si>
    <t>Sparkassenprüfer/in</t>
  </si>
  <si>
    <t>Sparkassenrevisor/in</t>
  </si>
  <si>
    <t>Spediteur/in</t>
  </si>
  <si>
    <t>Spediteur/in (Kaufmann/-frau)</t>
  </si>
  <si>
    <t>Spediteur/in (Kraftfahrer/in)</t>
  </si>
  <si>
    <t>Speditionsangestellte/r</t>
  </si>
  <si>
    <t>Speditionsfahrer/in</t>
  </si>
  <si>
    <t>Speditionskaufmann/-frau</t>
  </si>
  <si>
    <t>Speiseeishersteller/in</t>
  </si>
  <si>
    <t>Spengler/in</t>
  </si>
  <si>
    <t>Spezialdrucker/in</t>
  </si>
  <si>
    <t>Spielhallenaufseher/in</t>
  </si>
  <si>
    <t>Spielwarenanstreicher/in</t>
  </si>
  <si>
    <t>Spielwarenlackierer/in</t>
  </si>
  <si>
    <t>Spielwarenmacher/in</t>
  </si>
  <si>
    <t>Spielwarenmaler/in</t>
  </si>
  <si>
    <t>Spinnereiarbeiter/in</t>
  </si>
  <si>
    <t>Spinnereimaschinenführer/in</t>
  </si>
  <si>
    <t>Sport- und Fitnesskaufmann/-frau</t>
  </si>
  <si>
    <t>Sportfotograf/in</t>
  </si>
  <si>
    <t>Sportgerätebauer/in</t>
  </si>
  <si>
    <t>Sportlehrer/in</t>
  </si>
  <si>
    <t>Sportökonom/in</t>
  </si>
  <si>
    <t>Sporttherapeut/in</t>
  </si>
  <si>
    <t>Sportwissenschaftler/in</t>
  </si>
  <si>
    <t>Sprachforscher/in</t>
  </si>
  <si>
    <t>Sprachheillehrer/in</t>
  </si>
  <si>
    <t>Sprachlehrer/in</t>
  </si>
  <si>
    <t>Sprachtherapeut/in</t>
  </si>
  <si>
    <t>Sprechstundenhelfer/in</t>
  </si>
  <si>
    <t>Sprengmeister/in</t>
  </si>
  <si>
    <t>Sprengmeisterhelfer/in</t>
  </si>
  <si>
    <t>Sprengtechniker/in</t>
  </si>
  <si>
    <t>Spulenwickler/in (Transformatorenbau)</t>
  </si>
  <si>
    <t>Spuler/in</t>
  </si>
  <si>
    <t>Staatsanwalt/-anwältin</t>
  </si>
  <si>
    <t>Staatssekretär/in</t>
  </si>
  <si>
    <t>Stabsarzt/-ärztin</t>
  </si>
  <si>
    <t>Stadtinspektor/in</t>
  </si>
  <si>
    <t>Stadtoberinspektor/in</t>
  </si>
  <si>
    <t>Stadtplaner/in</t>
  </si>
  <si>
    <t>Stahlbauingenieur/in</t>
  </si>
  <si>
    <t>Stahlbaumonteur/in</t>
  </si>
  <si>
    <t>Stahlbauschlosser/in</t>
  </si>
  <si>
    <t>Stahlbautechniker/in</t>
  </si>
  <si>
    <t>Stahlbetonbauer/in</t>
  </si>
  <si>
    <t>Stahlformenbauer/in</t>
  </si>
  <si>
    <t>Stahlgraveur/in</t>
  </si>
  <si>
    <t>Stahlhochbauer/in</t>
  </si>
  <si>
    <t>Stahlkocher/in</t>
  </si>
  <si>
    <t>Stahlschmied/in</t>
  </si>
  <si>
    <t>Stahlwerker/in</t>
  </si>
  <si>
    <t>Standesbeamt(er/in)</t>
  </si>
  <si>
    <t>Stanzer/in</t>
  </si>
  <si>
    <t>Stanzer/in (Blechverformung)</t>
  </si>
  <si>
    <t>Stanzer/in (Gummiverarbeitung)</t>
  </si>
  <si>
    <t>Stanzer/in (Holzbearbeitung)</t>
  </si>
  <si>
    <t>Stanzer/in (Lederverarbeitung)</t>
  </si>
  <si>
    <t>Stanzer/in (Lochkarten)</t>
  </si>
  <si>
    <t>Stanzer/in (Schuhwarenherstellung)</t>
  </si>
  <si>
    <t>Stanzer/in (Textilverarbeitung)</t>
  </si>
  <si>
    <t>Stanzwerkzeugmacher/in</t>
  </si>
  <si>
    <t>Staplerfahrer/in</t>
  </si>
  <si>
    <t>Starkstromelektriker/in</t>
  </si>
  <si>
    <t>Starkstrommonteur/in</t>
  </si>
  <si>
    <t>Starkstromtechniker/in</t>
  </si>
  <si>
    <t>Statiker/in</t>
  </si>
  <si>
    <t>Stationspfleger/-schwester</t>
  </si>
  <si>
    <t>Statist/in</t>
  </si>
  <si>
    <t>Statistiker/in</t>
  </si>
  <si>
    <t>Stauer/in</t>
  </si>
  <si>
    <t>Steiger/in</t>
  </si>
  <si>
    <t>Steinbearbeiter/in</t>
  </si>
  <si>
    <t>Steinbrucharbeiter/in</t>
  </si>
  <si>
    <t>Steinbruchbohrer/in</t>
  </si>
  <si>
    <t>Steinhauer/in</t>
  </si>
  <si>
    <t>Steinmetz/in</t>
  </si>
  <si>
    <t>Steinmetzhelfer/in</t>
  </si>
  <si>
    <t>Steinmetzmeister/in</t>
  </si>
  <si>
    <t>Steinschleifer/in</t>
  </si>
  <si>
    <t>Steinsetzer/in</t>
  </si>
  <si>
    <t>Steinzeughersteller/in</t>
  </si>
  <si>
    <t>Stellmacher/in</t>
  </si>
  <si>
    <t>Stellwerksmeister/in</t>
  </si>
  <si>
    <t>Stenograph/in</t>
  </si>
  <si>
    <t>Stenokontorist/in</t>
  </si>
  <si>
    <t>Stenosekretär/in</t>
  </si>
  <si>
    <t>Stenotypist/in</t>
  </si>
  <si>
    <t>Steueranwärter/in</t>
  </si>
  <si>
    <t>Steuerassistent/in</t>
  </si>
  <si>
    <t>Steuerberater/in</t>
  </si>
  <si>
    <t>Steuerberatergehilf(e/in)</t>
  </si>
  <si>
    <t>Steuerbevollmächtigte/r</t>
  </si>
  <si>
    <t>Steuerfachangestellte/r</t>
  </si>
  <si>
    <t>Steuerfachgehilf(e/in)</t>
  </si>
  <si>
    <t>Steuerfachmann/-frau</t>
  </si>
  <si>
    <t>Steuerfachwirt/in</t>
  </si>
  <si>
    <t>Steuergehilf(e/in)</t>
  </si>
  <si>
    <t>Steuerinspektor/in</t>
  </si>
  <si>
    <t>Steuerprüfer/in</t>
  </si>
  <si>
    <t>Steuersachbearbeiter/in</t>
  </si>
  <si>
    <t>Steuersekretär/in</t>
  </si>
  <si>
    <t>Steward/ess (Flugzeug)</t>
  </si>
  <si>
    <t>Steward/ess (Schiff)</t>
  </si>
  <si>
    <t>Sticker/in</t>
  </si>
  <si>
    <t>Stoffaufbereiter/in (Papier-, Zellstoffherstellung)</t>
  </si>
  <si>
    <t>Stoffprüfer/in</t>
  </si>
  <si>
    <t>Strahlenphysiker/in</t>
  </si>
  <si>
    <t>Strahlenschutzassistent/in</t>
  </si>
  <si>
    <t>Strahlenschutztechniker/in</t>
  </si>
  <si>
    <t>Strahlentherapeut/in</t>
  </si>
  <si>
    <t>Straßenarbeiter/in</t>
  </si>
  <si>
    <t>Straßenbahnfahrer/in</t>
  </si>
  <si>
    <t>Straßenbahnführer/in</t>
  </si>
  <si>
    <t>Straßenbahnschaffner/in</t>
  </si>
  <si>
    <t>Straßenbau(er)meister/in</t>
  </si>
  <si>
    <t>Straßenbauarbeiter/in</t>
  </si>
  <si>
    <t>Straßenbauer/in</t>
  </si>
  <si>
    <t>Straßenbaufacharbeiter/in</t>
  </si>
  <si>
    <t>Straßenbauingenieur/in</t>
  </si>
  <si>
    <t>Straßenbaumaschinenführer/in</t>
  </si>
  <si>
    <t>Straßenbaupolier/in</t>
  </si>
  <si>
    <t>Straßenbautechniker/in</t>
  </si>
  <si>
    <t>Straßenkehrer/in</t>
  </si>
  <si>
    <t>Straßenmarkierer/in</t>
  </si>
  <si>
    <t>Straßenpflaster(er/in)</t>
  </si>
  <si>
    <t>Straßenreiniger/in</t>
  </si>
  <si>
    <t>Straßenunterhaltungsarbeiter/in</t>
  </si>
  <si>
    <t>Straßenwachtfahrer/in</t>
  </si>
  <si>
    <t>Straßenwalzenführer/in</t>
  </si>
  <si>
    <t>Straßenwart/in</t>
  </si>
  <si>
    <t>Straßenwärter/in</t>
  </si>
  <si>
    <t>Stricker/in</t>
  </si>
  <si>
    <t>Stroh(dach)decker/in</t>
  </si>
  <si>
    <t>Strohflechter/in</t>
  </si>
  <si>
    <t>Stromableser/in</t>
  </si>
  <si>
    <t>Stuckner/in</t>
  </si>
  <si>
    <t>Stuckpolier/in</t>
  </si>
  <si>
    <t>Studienberater/in</t>
  </si>
  <si>
    <t>Studiendirektor/in</t>
  </si>
  <si>
    <t>Studienleiter/in</t>
  </si>
  <si>
    <t>Studienrat/-rätin</t>
  </si>
  <si>
    <t>Studienreferendar/in</t>
  </si>
  <si>
    <t>Stukkateur/in</t>
  </si>
  <si>
    <t>Stuntman/-woman</t>
  </si>
  <si>
    <t>Substitut/in (Warenhandel)</t>
  </si>
  <si>
    <t>Suchtpsycholog(e/in)</t>
  </si>
  <si>
    <t>Supermarktleiter/in</t>
  </si>
  <si>
    <t>Supervisor/in</t>
  </si>
  <si>
    <t>Surflehrer/in</t>
  </si>
  <si>
    <t>Süßwarenhersteller/in</t>
  </si>
  <si>
    <t>Syndikus/Syndika</t>
  </si>
  <si>
    <t>System Engineer</t>
  </si>
  <si>
    <t>Systemadministrator/in (EDV)</t>
  </si>
  <si>
    <t>Systemanalytiker/in</t>
  </si>
  <si>
    <t>Systemberater/in (EDV)</t>
  </si>
  <si>
    <t>Systembetreuer/in (EDV)</t>
  </si>
  <si>
    <t>Systementwickler/in (EDV)</t>
  </si>
  <si>
    <t>Systeminformatiker/in</t>
  </si>
  <si>
    <t>Systemingenieur/in (EDV)</t>
  </si>
  <si>
    <t>Systemoperator/in</t>
  </si>
  <si>
    <t>Systemplaner/in (EDV)</t>
  </si>
  <si>
    <t>Systemprogrammierer/in</t>
  </si>
  <si>
    <t>Systemsoftwareentwickler/in</t>
  </si>
  <si>
    <t>Systemspezialist/in (EDV)</t>
  </si>
  <si>
    <t>Systemtechniker/in</t>
  </si>
  <si>
    <t>Systemtechniker/in (Messwerke)</t>
  </si>
  <si>
    <t>Systemtester/in</t>
  </si>
  <si>
    <t>Tabakarbeiter/in</t>
  </si>
  <si>
    <t>Tabakaufbereiter/in</t>
  </si>
  <si>
    <t>Tabakfermentierer/in</t>
  </si>
  <si>
    <t>Tabakmaschinenbediener/in</t>
  </si>
  <si>
    <t>Tabakmaschinenführer/in</t>
  </si>
  <si>
    <t>Tabakmischer/in</t>
  </si>
  <si>
    <t>Tabakmüller/in</t>
  </si>
  <si>
    <t>Tabakpflanzer/in</t>
  </si>
  <si>
    <t>Tabakpresser/in</t>
  </si>
  <si>
    <t>Tabakprüfer/in</t>
  </si>
  <si>
    <t>Tabakröster/in</t>
  </si>
  <si>
    <t>Tabakschneider/in</t>
  </si>
  <si>
    <t>Tabakstumpenmacher/in</t>
  </si>
  <si>
    <t>Tabaktrockner/in</t>
  </si>
  <si>
    <t>Tabakwarenmacher/in</t>
  </si>
  <si>
    <t>Tabakwürzer/in</t>
  </si>
  <si>
    <t>Tagesvater/-mutter</t>
  </si>
  <si>
    <t>Tankanlagenmonteur/in</t>
  </si>
  <si>
    <t>Tankreiniger/in</t>
  </si>
  <si>
    <t>Tankstelleninhaber/in</t>
  </si>
  <si>
    <t>Tankstellenkaufmann/-frau</t>
  </si>
  <si>
    <t>Tankstellenpächter/in</t>
  </si>
  <si>
    <t>Tankwagenführer/in</t>
  </si>
  <si>
    <t>Tankwart/in</t>
  </si>
  <si>
    <t>Tänzer/in</t>
  </si>
  <si>
    <t>Tanzlehrer/in</t>
  </si>
  <si>
    <t>Tanzpädagog(e/in)</t>
  </si>
  <si>
    <t>Tapetendrucker/in</t>
  </si>
  <si>
    <t>Tapetenkleber/in</t>
  </si>
  <si>
    <t>Tapezierer/in</t>
  </si>
  <si>
    <t>Tapisserist/in</t>
  </si>
  <si>
    <t>Tätowierer/in</t>
  </si>
  <si>
    <t>Taucher/in (Bergung)</t>
  </si>
  <si>
    <t>Taucherassistent/in</t>
  </si>
  <si>
    <t>Taucherhelfer/in</t>
  </si>
  <si>
    <t>Tauchlackierer/in</t>
  </si>
  <si>
    <t>Tauchlöter/in</t>
  </si>
  <si>
    <t>Tauchsportlehrer/in</t>
  </si>
  <si>
    <t>Taxator/in</t>
  </si>
  <si>
    <t>Taxifahrer/in</t>
  </si>
  <si>
    <t>Taxiunternehmer/in</t>
  </si>
  <si>
    <t>Techniker/in</t>
  </si>
  <si>
    <t>Techniker/in - Abfalltechnik</t>
  </si>
  <si>
    <t>Techniker/in - Abwassertechnik</t>
  </si>
  <si>
    <t>Techniker/in - Agrar</t>
  </si>
  <si>
    <t>Techniker/in - Betriebswissenschaft - REFA</t>
  </si>
  <si>
    <t>Techniker/in - Bordelektrik</t>
  </si>
  <si>
    <t>Techniker/in - Brückenbau</t>
  </si>
  <si>
    <t>Techniker/in - Elektronik</t>
  </si>
  <si>
    <t>Techniker/in - Farben, Lacke, Kunststoffe</t>
  </si>
  <si>
    <t>Techniker/in - Garten- und Landschaftsbau</t>
  </si>
  <si>
    <t>Techniker/in - Getränketechnik</t>
  </si>
  <si>
    <t>Techniker/in - Gießereitechnik</t>
  </si>
  <si>
    <t>Techniker/in - Glastechnik</t>
  </si>
  <si>
    <t>Techniker/in - Grabungstechnik</t>
  </si>
  <si>
    <t>Techniker/in - Hauswirtschaft und Ernährung</t>
  </si>
  <si>
    <t>Techniker/in - Heizungs-, Lüftungs- und Sanitärtechnik</t>
  </si>
  <si>
    <t>Techniker/in - Hochbau</t>
  </si>
  <si>
    <t>Techniker/in - Kunststoffverarbeitung</t>
  </si>
  <si>
    <t>Techniker/in - Landbau</t>
  </si>
  <si>
    <t>Techniker/in - Lebensmitteltechnik (Systemgastronomie)</t>
  </si>
  <si>
    <t>Techniker/in - Maschinenbau</t>
  </si>
  <si>
    <t>Techniker/in - Maschinentechnik (Anlagentechnik)</t>
  </si>
  <si>
    <t>Techniker/in - Medizintechnik</t>
  </si>
  <si>
    <t>Techniker/in - Rundfunk</t>
  </si>
  <si>
    <t>Techniker/in - Stahlbau</t>
  </si>
  <si>
    <t>Techniker/in - Tiefbau</t>
  </si>
  <si>
    <t>Techniker/in - Umweltschutz</t>
  </si>
  <si>
    <t>Techniker/in - Vermessungstechnik</t>
  </si>
  <si>
    <t>Techniker/in - Wasserbau</t>
  </si>
  <si>
    <t>Techniker/in - Weinbau und Kellerwirtschaft</t>
  </si>
  <si>
    <t>Technische/r Angestellte/r</t>
  </si>
  <si>
    <t>Technische/r Assistent/in</t>
  </si>
  <si>
    <t>Technische/r Assistent/in (Fachrichtung Bautechnik)</t>
  </si>
  <si>
    <t>Technische/r Assistent/in (Informatik)</t>
  </si>
  <si>
    <t>Technische/r Assistent/in für Metallographie und Werkstoffkunde</t>
  </si>
  <si>
    <t>Technische/r Berater/in</t>
  </si>
  <si>
    <t>Technische/r Betriebsassistent/in</t>
  </si>
  <si>
    <t>Technische/r Betriebsleiter/in (Ingenieur/in)</t>
  </si>
  <si>
    <t>Technische/r Betriebswirt/in</t>
  </si>
  <si>
    <t>Technische/r Bühnenleiter/in</t>
  </si>
  <si>
    <t>Technische/r Fachwirt/in</t>
  </si>
  <si>
    <t>Technische/r Kalkulator/in</t>
  </si>
  <si>
    <t>Technische/r Kaufmann/-frau</t>
  </si>
  <si>
    <t>Technische/r Konfektionär/in</t>
  </si>
  <si>
    <t>Technische/r Kundendienstleiter/in</t>
  </si>
  <si>
    <t>Technische/r Lehrer/in</t>
  </si>
  <si>
    <t>Technische/r Leiter/in</t>
  </si>
  <si>
    <t>Technische/r Mitarbeiter/in</t>
  </si>
  <si>
    <t>Technische/r Modellbauer/in</t>
  </si>
  <si>
    <t>Technische/r Redakteur/in</t>
  </si>
  <si>
    <t>Technische/r Sachbearbeiter/in</t>
  </si>
  <si>
    <t>Technische/r Schiffsoffizier/in</t>
  </si>
  <si>
    <t>Technische/r Zeichner/in</t>
  </si>
  <si>
    <t>Technokeramformer/in</t>
  </si>
  <si>
    <t>Technolog(e/in)</t>
  </si>
  <si>
    <t>Teigmischer/in</t>
  </si>
  <si>
    <t>Teilezurichter/in</t>
  </si>
  <si>
    <t>Teilzeichner/in</t>
  </si>
  <si>
    <t>Telefonapparatebauer/in</t>
  </si>
  <si>
    <t>Telefonist/in</t>
  </si>
  <si>
    <t>Telefonverkäufer/in</t>
  </si>
  <si>
    <t>Telegrammzusteller/in</t>
  </si>
  <si>
    <t>Telegraphenbauarbeiter/in</t>
  </si>
  <si>
    <t>Telegraphist/in</t>
  </si>
  <si>
    <t>Telekommunikationselektroniker/in</t>
  </si>
  <si>
    <t>Tennislehrer/in</t>
  </si>
  <si>
    <t>Teppichbodenverleger/in</t>
  </si>
  <si>
    <t>Teppichknüpfer/in</t>
  </si>
  <si>
    <t>Teppichleger/in</t>
  </si>
  <si>
    <t>Teppichreiniger/in</t>
  </si>
  <si>
    <t>Termintechniker/in</t>
  </si>
  <si>
    <t>Terrazzoleger/in</t>
  </si>
  <si>
    <t>Terrazzoschleifer/in</t>
  </si>
  <si>
    <t>Testfahrer/in</t>
  </si>
  <si>
    <t>Texter/in (Werbung)</t>
  </si>
  <si>
    <t>Textilarbeiter/in</t>
  </si>
  <si>
    <t>Textilausrüster/in</t>
  </si>
  <si>
    <t>Textildesigner/in</t>
  </si>
  <si>
    <t>Textildrucker/in</t>
  </si>
  <si>
    <t>Textilfacharbeiter/in</t>
  </si>
  <si>
    <t>Textilfärber/in</t>
  </si>
  <si>
    <t>Textilhändler/in</t>
  </si>
  <si>
    <t>Textilingenieur/in</t>
  </si>
  <si>
    <t>Textilkaufmann/-frau</t>
  </si>
  <si>
    <t>Textillaborant/in (auch Mech.-Technol.)</t>
  </si>
  <si>
    <t>Textilmaschinenführer/in (Maschenindustrie)</t>
  </si>
  <si>
    <t>Textilmaschinenführer/in (Spinnerei)</t>
  </si>
  <si>
    <t>Textilmaschinenführer/in (Tufting)</t>
  </si>
  <si>
    <t>Textilmaschinenführer/in (Weberei)</t>
  </si>
  <si>
    <t>Textilmechaniker/in (Spinnerei)</t>
  </si>
  <si>
    <t>Textilmechaniker/in (Strickerei und Wirkerei)</t>
  </si>
  <si>
    <t>Textilmechaniker/in (Strumpf-/Feinstrumpfrundstrickerei)</t>
  </si>
  <si>
    <t>Textilmechaniker/in (Weberei)</t>
  </si>
  <si>
    <t>Textilmustergestalter/in</t>
  </si>
  <si>
    <t>Textilnäher/in</t>
  </si>
  <si>
    <t>Textilreiniger/in</t>
  </si>
  <si>
    <t>Textilschmuckmacher/in</t>
  </si>
  <si>
    <t>Textilstopfer/in</t>
  </si>
  <si>
    <t>Textiltechniker/in</t>
  </si>
  <si>
    <t>Textiltechnische/r Assistent/in (Prüfwesen)</t>
  </si>
  <si>
    <t>Textilveredler/in</t>
  </si>
  <si>
    <t>Textilverflechter/in</t>
  </si>
  <si>
    <t>Textilverkäufer/in</t>
  </si>
  <si>
    <t>Theaterbeleuchter/in</t>
  </si>
  <si>
    <t>Theaterdiener/in</t>
  </si>
  <si>
    <t>Theaterfriseur/in</t>
  </si>
  <si>
    <t>Theaterfundusverwalter/in</t>
  </si>
  <si>
    <t>Theatermaler/in (nicht Kunstmaler/in oder Bühnenbildner/in)</t>
  </si>
  <si>
    <t>Theatermaschinist/in</t>
  </si>
  <si>
    <t>Theaterwissenschaftler/in</t>
  </si>
  <si>
    <t>Theolog(e/in)</t>
  </si>
  <si>
    <t>Therapeut/in</t>
  </si>
  <si>
    <t>Thermometermacher/in</t>
  </si>
  <si>
    <t>Tiefbau(er)helfer/in</t>
  </si>
  <si>
    <t>Tiefbauarbeiter/in</t>
  </si>
  <si>
    <t>Tiefbauer/in</t>
  </si>
  <si>
    <t>Tiefbaufacharbeiter/in</t>
  </si>
  <si>
    <t>Tiefbaumaschinist/in</t>
  </si>
  <si>
    <t>Tiefbaumaurer/in</t>
  </si>
  <si>
    <t>Tiefbautechniker/in (Straßenbau)</t>
  </si>
  <si>
    <t>Tiefbohringenieur/in</t>
  </si>
  <si>
    <t>Tiefdrucker/in</t>
  </si>
  <si>
    <t>Tiefladerfahrer/in</t>
  </si>
  <si>
    <t>Tierarzt/-ärztin</t>
  </si>
  <si>
    <t>Tierarzt/-ärztin (Großtierpraxis)</t>
  </si>
  <si>
    <t>Tierarzt/-ärztin (Kleintierpraxis)</t>
  </si>
  <si>
    <t>Tierarzthelfer/in</t>
  </si>
  <si>
    <t>Tierbändiger/in (keine Raubtiere)</t>
  </si>
  <si>
    <t>Tierfänger/in</t>
  </si>
  <si>
    <t>Tierhändler/in (Einzelhandel)</t>
  </si>
  <si>
    <t>Tierhändler/in (Großhandel)</t>
  </si>
  <si>
    <t>Tierheilpraktiker/in</t>
  </si>
  <si>
    <t>Tierkörperverwerter/in</t>
  </si>
  <si>
    <t>Tierlehrer/in (keine Raubtiere)</t>
  </si>
  <si>
    <t>Tiermedizinische/r Fachangestellte/r</t>
  </si>
  <si>
    <t>Tierpfleger/in</t>
  </si>
  <si>
    <t>Tierpsycholog(e/in)</t>
  </si>
  <si>
    <t>Tierversuchstechniker/in</t>
  </si>
  <si>
    <t>Tierwärter/in</t>
  </si>
  <si>
    <t>Tierwirt/in</t>
  </si>
  <si>
    <t>Tierwirtschaftsmeister/in</t>
  </si>
  <si>
    <t>Tierzuchtberater/in</t>
  </si>
  <si>
    <t>Tierzüchter/in (Kleintiere)</t>
  </si>
  <si>
    <t>Tischler/in</t>
  </si>
  <si>
    <t>Tischlerhelfer/in (nicht Reha)</t>
  </si>
  <si>
    <t>Tischlerhelfer/in (Reha)</t>
  </si>
  <si>
    <t>Tischlermeister/in</t>
  </si>
  <si>
    <t>Toilettenmann/-frau</t>
  </si>
  <si>
    <t>Toilettenwärter/in</t>
  </si>
  <si>
    <t>Tonassistent/in</t>
  </si>
  <si>
    <t>Tongerätemechaniker/in</t>
  </si>
  <si>
    <t>Toningenieur/in</t>
  </si>
  <si>
    <t>Tonmeister/in</t>
  </si>
  <si>
    <t>Tontechniker/in</t>
  </si>
  <si>
    <t>Töpfer/in (Keramiker/in)</t>
  </si>
  <si>
    <t>Töpfer/in (Ofensetzer/in)</t>
  </si>
  <si>
    <t>Torfarbeiter/in</t>
  </si>
  <si>
    <t>Toupetmacher/in</t>
  </si>
  <si>
    <t>Touristikkaufmann/-frau</t>
  </si>
  <si>
    <t>Touristiksachbearbeiter/in</t>
  </si>
  <si>
    <t>Trabrennfahrer/in</t>
  </si>
  <si>
    <t>Trabrenntrainer/in</t>
  </si>
  <si>
    <t>Traktorist/in</t>
  </si>
  <si>
    <t>Transformatorenbauer/in</t>
  </si>
  <si>
    <t>Transportarbeiter/in (nicht Bergbau)</t>
  </si>
  <si>
    <t>Transportbandarbeiter/in</t>
  </si>
  <si>
    <t>Transporteur/in</t>
  </si>
  <si>
    <t>Transportfahrer/in</t>
  </si>
  <si>
    <t>Transportgeräteführer/in</t>
  </si>
  <si>
    <t>Transportmanager/in</t>
  </si>
  <si>
    <t>Transportunternehmer/in</t>
  </si>
  <si>
    <t>Treppenbauer/in (Holz)</t>
  </si>
  <si>
    <t>Treppenbauer/in (Metall)</t>
  </si>
  <si>
    <t>Treppenbauer/in (Stein, Beton)</t>
  </si>
  <si>
    <t>Tresorschlosser/in</t>
  </si>
  <si>
    <t>Treuhänder/in</t>
  </si>
  <si>
    <t>Tribünenbauer/in</t>
  </si>
  <si>
    <t>Triebfahrzeugführer/in</t>
  </si>
  <si>
    <t>Triebwagenführer/in (Kraftfahrzeugführer/in)</t>
  </si>
  <si>
    <t>Triebwagenführer/in (Schienenfahrzeugführer/in)</t>
  </si>
  <si>
    <t>Triebwerkmechaniker/in</t>
  </si>
  <si>
    <t>Trinkhallenverkäufer/in</t>
  </si>
  <si>
    <t>Trockenbauer/in</t>
  </si>
  <si>
    <t>Trockenbaumonteur/in</t>
  </si>
  <si>
    <t>Trompeter/in</t>
  </si>
  <si>
    <t>Truppführer/in (Feuerwehr)</t>
  </si>
  <si>
    <t>Tuftingmaschineneinrichter/in</t>
  </si>
  <si>
    <t>Tuftingwarenhersteller/in</t>
  </si>
  <si>
    <t>Tuftingwarenmacher/in</t>
  </si>
  <si>
    <t>Tuftingwarennacharbeiter/in</t>
  </si>
  <si>
    <t>Tüncher/in</t>
  </si>
  <si>
    <t>Tunnelbauer/in</t>
  </si>
  <si>
    <t>Tunnelofenbrenner/in</t>
  </si>
  <si>
    <t>Turbinenbauer/in</t>
  </si>
  <si>
    <t>Turbinenmonteur/in</t>
  </si>
  <si>
    <t>Turbinenschlosser/in</t>
  </si>
  <si>
    <t>Turm(dach)decker/in</t>
  </si>
  <si>
    <t>Turmwächter/in</t>
  </si>
  <si>
    <t>Turnhallenaufseher/in</t>
  </si>
  <si>
    <t>Turnlehrer/in</t>
  </si>
  <si>
    <t>Türsteher/in</t>
  </si>
  <si>
    <t>TÜV-Ingenieur/in</t>
  </si>
  <si>
    <t>TÜV-Sachverständige/r</t>
  </si>
  <si>
    <t>Übersetzer/in</t>
  </si>
  <si>
    <t>Uhrenreparateur/in</t>
  </si>
  <si>
    <t>Uhrmacher/in</t>
  </si>
  <si>
    <t>Uhrmachermeister/in</t>
  </si>
  <si>
    <t>Ultraschallprüfer/in</t>
  </si>
  <si>
    <t>Umweltschutzbeauftragte/r</t>
  </si>
  <si>
    <t>Umweltschutzingenieur/in</t>
  </si>
  <si>
    <t>Umweltschutztechniker/in</t>
  </si>
  <si>
    <t>Uniformschneider/in</t>
  </si>
  <si>
    <t>Universalfräser/in</t>
  </si>
  <si>
    <t>Universalhärter/in</t>
  </si>
  <si>
    <t>Universalhobler/in</t>
  </si>
  <si>
    <t>Universalschleifer/in</t>
  </si>
  <si>
    <t>Universitätsprofessor/in</t>
  </si>
  <si>
    <t>Untergrundbahnschaffner/in</t>
  </si>
  <si>
    <t>Unternehmensberater/in</t>
  </si>
  <si>
    <t>Unternehmer/in</t>
  </si>
  <si>
    <t>Untersuchungsrichter/in</t>
  </si>
  <si>
    <t>Urolog(e/in)</t>
  </si>
  <si>
    <t>Varietekünstler/in</t>
  </si>
  <si>
    <t>Venerolog(e/in)</t>
  </si>
  <si>
    <t>Ver- und Entsorger/in</t>
  </si>
  <si>
    <t>Ver- und Entsorger/in (Fachrichtung Abfall)</t>
  </si>
  <si>
    <t>Ver- und Entsorger/in (Fachrichtung Abwasser)</t>
  </si>
  <si>
    <t>Ver- und Entsorger/in (Fachrichtung Wasserversorgung)</t>
  </si>
  <si>
    <t>Veranstaltungskaufmann/-frau</t>
  </si>
  <si>
    <t>Veranstaltungsleiter/in (Gastronomie)</t>
  </si>
  <si>
    <t>Veranstaltungsmanager/in</t>
  </si>
  <si>
    <t>Veranstaltungsorganisator/in</t>
  </si>
  <si>
    <t>Veranstaltungstechniker/in</t>
  </si>
  <si>
    <t>Verbandsgeschäftsführer/in</t>
  </si>
  <si>
    <t>Verbandsleiter/in</t>
  </si>
  <si>
    <t>Verbandssekretär/in</t>
  </si>
  <si>
    <t>Verblendmaurer/in</t>
  </si>
  <si>
    <t>Verblendsteinmacher/in</t>
  </si>
  <si>
    <t>Verbraucherberater/in</t>
  </si>
  <si>
    <t>Verfahrensingenieur/in</t>
  </si>
  <si>
    <t>Verfahrensmechaniker/in</t>
  </si>
  <si>
    <t>Verfahrenstechniker/in</t>
  </si>
  <si>
    <t>Verfuger/in</t>
  </si>
  <si>
    <t>Verglaser/in</t>
  </si>
  <si>
    <t>Vergolder/in (Buchbinder/in)</t>
  </si>
  <si>
    <t>Vergolder/in (Glas-, Kerammaler/in)</t>
  </si>
  <si>
    <t>Vergolder/in (Holzoberflächenveredler/in)</t>
  </si>
  <si>
    <t>Vergolder/in (Metalloberflächenveredler/in)</t>
  </si>
  <si>
    <t>Verkäufer/in</t>
  </si>
  <si>
    <t>Verkaufsassistent/in</t>
  </si>
  <si>
    <t>Verkaufsaufsicht</t>
  </si>
  <si>
    <t>Verkaufsberater/in</t>
  </si>
  <si>
    <t>Verkaufsfahrer/in</t>
  </si>
  <si>
    <t>Verkaufsförder(er/in)</t>
  </si>
  <si>
    <t>Verkaufshilfe</t>
  </si>
  <si>
    <t>Verkaufsingenieur/in</t>
  </si>
  <si>
    <t>Verkaufskassierer/in</t>
  </si>
  <si>
    <t>Verkaufsleiter/in (Handel)</t>
  </si>
  <si>
    <t>Verkaufsleiter/in (Kaufmann/-frau)</t>
  </si>
  <si>
    <t>Verkaufsmanager/in</t>
  </si>
  <si>
    <t>Verkaufsrepräsentant/in</t>
  </si>
  <si>
    <t>Verkaufssachbearbeiter/in</t>
  </si>
  <si>
    <t>Verkaufsstellenleiter/in</t>
  </si>
  <si>
    <t>Verkaufsstellenverwalter/in</t>
  </si>
  <si>
    <t>Verkaufstrainer/in</t>
  </si>
  <si>
    <t>Verkehrsamtsdirektor/in</t>
  </si>
  <si>
    <t>Verkehrsdienstassistent/in (Flugdienst)</t>
  </si>
  <si>
    <t>Verkehrsdirektor/in</t>
  </si>
  <si>
    <t>Verkehrsfachwirt/in (Güterverkehr)</t>
  </si>
  <si>
    <t>Verkehrsfachwirt/in (Personenverkehr)</t>
  </si>
  <si>
    <t>Verkehrsflugzeugführer/in</t>
  </si>
  <si>
    <t>Verkehrsingenieur/in</t>
  </si>
  <si>
    <t>Verkehrskaufmann/-frau</t>
  </si>
  <si>
    <t>Verkehrslots(e/in)</t>
  </si>
  <si>
    <t>Verkehrsplaner/in</t>
  </si>
  <si>
    <t>Verkehrspsycholog(e/in)</t>
  </si>
  <si>
    <t>Verladearbeiter/in</t>
  </si>
  <si>
    <t>Verlademeister/in</t>
  </si>
  <si>
    <t>Verlader/in</t>
  </si>
  <si>
    <t>Verlagsangestellte/r</t>
  </si>
  <si>
    <t>Verlagsbuchhändler/in</t>
  </si>
  <si>
    <t>Verlagshersteller/in</t>
  </si>
  <si>
    <t>Verlagskaufmann/-frau</t>
  </si>
  <si>
    <t>Verlagsleiter/in</t>
  </si>
  <si>
    <t>Verlagslektor/in</t>
  </si>
  <si>
    <t>Verlagsvertreter/in</t>
  </si>
  <si>
    <t>Verleger/in (Akustik- und Trockenbaumonteur/in)</t>
  </si>
  <si>
    <t>Verleger/in (Handelsvertreter/in)</t>
  </si>
  <si>
    <t>Verleger/in (Verlagskaufmann/-frau)</t>
  </si>
  <si>
    <t>Verleiher/in</t>
  </si>
  <si>
    <t>Vermessungs- und Landkartentechniker/in</t>
  </si>
  <si>
    <t>Vermessungsassistent/in</t>
  </si>
  <si>
    <t>Vermessungsingenieur/in</t>
  </si>
  <si>
    <t>Vermessungssekretär/in</t>
  </si>
  <si>
    <t>Vermessungstechniker/in</t>
  </si>
  <si>
    <t>Vermessungszeichner/in</t>
  </si>
  <si>
    <t>Vermieter/in</t>
  </si>
  <si>
    <t>Vermietungsmakler/in</t>
  </si>
  <si>
    <t>Vermittler/in</t>
  </si>
  <si>
    <t>Vermögensberater/in</t>
  </si>
  <si>
    <t>Vermögensverwalter/in</t>
  </si>
  <si>
    <t>Verpacker/in</t>
  </si>
  <si>
    <t>Verpackungsarbeiter/in</t>
  </si>
  <si>
    <t>Verpackungsingenieur/in</t>
  </si>
  <si>
    <t>Verpackungsmittelhersteller/in</t>
  </si>
  <si>
    <t>Verpackungsmittelmaschineneinrichter/in</t>
  </si>
  <si>
    <t>Verpackungsmittelmaschinenführer/in</t>
  </si>
  <si>
    <t>Verpackungsmittelmechaniker/in</t>
  </si>
  <si>
    <t>Verpackungstechniker/in</t>
  </si>
  <si>
    <t>Verputzer/in (Gussputzer/in)</t>
  </si>
  <si>
    <t>Verputzer/in (Keramikerhelfer/in)</t>
  </si>
  <si>
    <t>Verputzer/in (Stickerhelfer/in)</t>
  </si>
  <si>
    <t>Verputzer/in (Stukkateur/in)</t>
  </si>
  <si>
    <t>Verputzerhelfer/in</t>
  </si>
  <si>
    <t>Versandangestellte/r</t>
  </si>
  <si>
    <t>Versandarbeiter/in</t>
  </si>
  <si>
    <t>Versandfacharbeiter/in</t>
  </si>
  <si>
    <t>Versandfertigmacher/in</t>
  </si>
  <si>
    <t>Versandleiter/in</t>
  </si>
  <si>
    <t>Verschmelzer/in</t>
  </si>
  <si>
    <t>Versicherungsagent/in</t>
  </si>
  <si>
    <t>Versicherungsangestellte/r</t>
  </si>
  <si>
    <t>Versicherungsantragsbearbeiter/in</t>
  </si>
  <si>
    <t>Versicherungsberater/in</t>
  </si>
  <si>
    <t>Versicherungsbetriebswirt/in</t>
  </si>
  <si>
    <t>Versicherungsdirektor/in</t>
  </si>
  <si>
    <t>Versicherungsfachmann/-frau</t>
  </si>
  <si>
    <t>Versicherungsfachwirt/in</t>
  </si>
  <si>
    <t>Versicherungsinspektor/in</t>
  </si>
  <si>
    <t>Versicherungsjurist/in</t>
  </si>
  <si>
    <t>Versicherungskaufmann/-frau</t>
  </si>
  <si>
    <t>Versicherungsmakler/in</t>
  </si>
  <si>
    <t>Versicherungsmathematiker/in</t>
  </si>
  <si>
    <t>Versicherungsprüfer/in</t>
  </si>
  <si>
    <t>Versicherungsrevisor/in</t>
  </si>
  <si>
    <t>Versicherungsvermittler/in</t>
  </si>
  <si>
    <t>Versicherungsvertreter/in</t>
  </si>
  <si>
    <t>Versorgungsingenieur/in (Heizungs-, Lüftungs-, Klimatechnik)</t>
  </si>
  <si>
    <t>Versteiger(er/in)</t>
  </si>
  <si>
    <t>Versuchsingenieur/in</t>
  </si>
  <si>
    <t>Vertreter/in</t>
  </si>
  <si>
    <t>Vertriebsangestellte/r</t>
  </si>
  <si>
    <t>Vertriebsassistent/in</t>
  </si>
  <si>
    <t>Vertriebsbeauftragte/r (EDV)</t>
  </si>
  <si>
    <t>Vertriebsbeauftragte/r (nicht EDV)</t>
  </si>
  <si>
    <t>Vertriebsberater/in (EDV)</t>
  </si>
  <si>
    <t>Vertriebschef/in</t>
  </si>
  <si>
    <t>Vertriebsfachmann/-frau</t>
  </si>
  <si>
    <t>Vertriebsingenieur/in</t>
  </si>
  <si>
    <t>Vertriebsinspektor/in</t>
  </si>
  <si>
    <t>Vertriebskaufmann/-frau</t>
  </si>
  <si>
    <t>Vertriebsleiter/in</t>
  </si>
  <si>
    <t>Vertriebsmanager/in</t>
  </si>
  <si>
    <t>Vertriebsmitarbeiter/in (EDV)</t>
  </si>
  <si>
    <t>Vertriebsorganisator/in</t>
  </si>
  <si>
    <t>Vertriebspropagandist/in</t>
  </si>
  <si>
    <t>Vertriebssachbearbeiter/in</t>
  </si>
  <si>
    <t>Vertriebstechniker/in</t>
  </si>
  <si>
    <t>Vervielfältiger/in</t>
  </si>
  <si>
    <t>Verwalter/in</t>
  </si>
  <si>
    <t>Verwaltungsangestellte/r</t>
  </si>
  <si>
    <t>Verwaltungsbeamt(er/in)</t>
  </si>
  <si>
    <t>Verwaltungsfachangestellte/r</t>
  </si>
  <si>
    <t>Verwaltungsfachwirt/in</t>
  </si>
  <si>
    <t>Verwaltungsinspektor/in</t>
  </si>
  <si>
    <t>Verwaltungskaufmann/-frau</t>
  </si>
  <si>
    <t>Verwaltungsleiter/in (nicht öffentliche Verwaltung)</t>
  </si>
  <si>
    <t>Verwaltungsleiter/in (öffentliche Verwaltung)</t>
  </si>
  <si>
    <t>Verwaltungsobersekretär/in</t>
  </si>
  <si>
    <t>Verwaltungsrichter/in</t>
  </si>
  <si>
    <t>Verwaltungswirt/in</t>
  </si>
  <si>
    <t>Verzinker/in (Galvaniseur/in)</t>
  </si>
  <si>
    <t>Verzinker/in (nicht Galvaniseur/in)</t>
  </si>
  <si>
    <t>Veterinär/in</t>
  </si>
  <si>
    <t>Veterinärmedizinische/r Laborant/in</t>
  </si>
  <si>
    <t>Veterinärmedizinisch-technische/r Assistent/in</t>
  </si>
  <si>
    <t>Videothekar/in</t>
  </si>
  <si>
    <t>Viehhalter/in</t>
  </si>
  <si>
    <t>Viehhändler/in</t>
  </si>
  <si>
    <t>Viehhändler/in (Einzelhandel)</t>
  </si>
  <si>
    <t>Viehhändler/in (Großhandel)</t>
  </si>
  <si>
    <t>Viehpfleger/in</t>
  </si>
  <si>
    <t>Visagist/in</t>
  </si>
  <si>
    <t>Völkerkundler/in</t>
  </si>
  <si>
    <t>Volksschullehrer/in</t>
  </si>
  <si>
    <t>Volkswirt/in</t>
  </si>
  <si>
    <t>Volkswirtschaftler/in</t>
  </si>
  <si>
    <t>Vollstreckungsassistent/in</t>
  </si>
  <si>
    <t>Vollstreckungsbeamt(er/in)</t>
  </si>
  <si>
    <t>Vollstreckungsinspektor/in</t>
  </si>
  <si>
    <t>Vollstreckungssekretär/in</t>
  </si>
  <si>
    <t>Vollziehungsbeamt(er/in)</t>
  </si>
  <si>
    <t>Vollzugs- und Verwaltungswirt/in (Strafvollzug)</t>
  </si>
  <si>
    <t>Vorarbeiter/in (Baustukkateur/in)</t>
  </si>
  <si>
    <t>Vorarbeiter/in (Landarbeiter/in)</t>
  </si>
  <si>
    <t>Vorarbeiter/in (Tiefbau)</t>
  </si>
  <si>
    <t>Vorfertigungsmechaniker/in</t>
  </si>
  <si>
    <t>Vorrichtungsbauer/in (Metallverarbeitung)</t>
  </si>
  <si>
    <t>Vorstandsassistent/in</t>
  </si>
  <si>
    <t>Vorstandsmitglied</t>
  </si>
  <si>
    <t>Vorstandsvorsitzende/r</t>
  </si>
  <si>
    <t>Vortragskünstler/in</t>
  </si>
  <si>
    <t>Vorzeichner/in (Dreher/in)</t>
  </si>
  <si>
    <t>Vorzeichner/in (Fräser/in)</t>
  </si>
  <si>
    <t>Vorzeichner/in (Hobler/in, Stoßer/in)</t>
  </si>
  <si>
    <t>Vorzeichner/in (Kesselbauer/in)</t>
  </si>
  <si>
    <t>Vulkaniseur/in</t>
  </si>
  <si>
    <t>Vulkaniseurhelfer/in</t>
  </si>
  <si>
    <t>Waagenbauer/in</t>
  </si>
  <si>
    <t>Waagenmechaniker/in</t>
  </si>
  <si>
    <t>Waagenschlosser/in</t>
  </si>
  <si>
    <t>Wachleiter/in (Flugsicherung)</t>
  </si>
  <si>
    <t>Wachmann/-frau (ohne Waffe)</t>
  </si>
  <si>
    <t>Wächter/in</t>
  </si>
  <si>
    <t>Wachtmeister/in (Feuerwehr)</t>
  </si>
  <si>
    <t>Wachtmeister/in (Justiz-, Strafvollzugsdienst)</t>
  </si>
  <si>
    <t>Waffenmeister/in (Schusswaffen)</t>
  </si>
  <si>
    <t>Waffenschmied/in</t>
  </si>
  <si>
    <t>Waffentechniker/in</t>
  </si>
  <si>
    <t>Wagenlackierer/in</t>
  </si>
  <si>
    <t>Wagenmeister/in (Eisenbahn)</t>
  </si>
  <si>
    <t>Wagenmeister/in (nicht Eisenbahn)</t>
  </si>
  <si>
    <t>Wagenpfleger/in</t>
  </si>
  <si>
    <t>Wagenpolster(er/in)</t>
  </si>
  <si>
    <t>Wagenreiniger/in</t>
  </si>
  <si>
    <t>Wagenschlosser/in</t>
  </si>
  <si>
    <t>Wagenschmied/in</t>
  </si>
  <si>
    <t>Waggonschlosser/in</t>
  </si>
  <si>
    <t>Wagner/in</t>
  </si>
  <si>
    <t>Waldarbeiter/in</t>
  </si>
  <si>
    <t>Waldfacharbeiter/in</t>
  </si>
  <si>
    <t>Waldhauer/in</t>
  </si>
  <si>
    <t>Waldhüter/in</t>
  </si>
  <si>
    <t>Waldkulturarbeiter/in</t>
  </si>
  <si>
    <t>Walzwerker/in</t>
  </si>
  <si>
    <t>Walzwerksingenieur/in</t>
  </si>
  <si>
    <t>Warenaufmacher/in</t>
  </si>
  <si>
    <t>Warenauszeichner/in</t>
  </si>
  <si>
    <t>Wareneingangskontrolleur/in</t>
  </si>
  <si>
    <t>Wareneingangsleiter/in</t>
  </si>
  <si>
    <t>Warenhausdetektiv/in</t>
  </si>
  <si>
    <t>Warenkennzeichner/in</t>
  </si>
  <si>
    <t>Warenkontrolleur/in in Häfen</t>
  </si>
  <si>
    <t>Warenlackierer/in</t>
  </si>
  <si>
    <t>Warenlagerverwalter/in</t>
  </si>
  <si>
    <t>Warenprüfer/in</t>
  </si>
  <si>
    <t>Warensortierer/in</t>
  </si>
  <si>
    <t>Wärme-, Kälte- und Schallschutzisolierer/in</t>
  </si>
  <si>
    <t>Wärmestellengehilf(e/in)</t>
  </si>
  <si>
    <t>Warmwalzenführer/in</t>
  </si>
  <si>
    <t>Wartungsingenieur/in</t>
  </si>
  <si>
    <t>Wartungsmechaniker/in</t>
  </si>
  <si>
    <t>Wartungsmonteur/in</t>
  </si>
  <si>
    <t>Wartungstechniker/in</t>
  </si>
  <si>
    <t>Wäschemangler/in</t>
  </si>
  <si>
    <t>Wäschenäherhelfer/in</t>
  </si>
  <si>
    <t>Wäscher/in (Autowäscher/in)</t>
  </si>
  <si>
    <t>Wäscher/in (Chemiehilfsarbeiter/in)</t>
  </si>
  <si>
    <t>Wäscher/in (Gummiwerker/in)</t>
  </si>
  <si>
    <t>Wäscher/in (Hausratreiniger/in)</t>
  </si>
  <si>
    <t>Wäscher/in (Keramikerhelfer/in)</t>
  </si>
  <si>
    <t>Wäscher/in (Maschinen-, Behälterreiniger/in)</t>
  </si>
  <si>
    <t>Wäscher/in (Nadelmacher/in)</t>
  </si>
  <si>
    <t>Wäscher/in (Textilreiniger/in)</t>
  </si>
  <si>
    <t>Wäscher/in (Textilveredler/in)</t>
  </si>
  <si>
    <t>Wäschereileiter/in</t>
  </si>
  <si>
    <t>Wäscheschneider/in</t>
  </si>
  <si>
    <t>Wäscheschneiderhelfer/in</t>
  </si>
  <si>
    <t>Wäschezuschneider/in</t>
  </si>
  <si>
    <t>Wasser- und Landschaftsbauer/in</t>
  </si>
  <si>
    <t>Wasserbauarbeiter/in</t>
  </si>
  <si>
    <t>Wasserbauer/in</t>
  </si>
  <si>
    <t>Wasserbauhelfer/in</t>
  </si>
  <si>
    <t>Wasserbauingenieur/in</t>
  </si>
  <si>
    <t>Wasserbautechniker/in</t>
  </si>
  <si>
    <t>Wasserbauwerker/in</t>
  </si>
  <si>
    <t>Wasserinstallateur/in</t>
  </si>
  <si>
    <t>Wasserkraftwerkmaschinist/in</t>
  </si>
  <si>
    <t>Wasserrohrleger/in</t>
  </si>
  <si>
    <t>Wasserstraßenverkehrswart/wärtin</t>
  </si>
  <si>
    <t>Wasserwart/in</t>
  </si>
  <si>
    <t>Wasserwärter/in</t>
  </si>
  <si>
    <t>Wasserwerker/in</t>
  </si>
  <si>
    <t>Webdesigner/in</t>
  </si>
  <si>
    <t>Weber/in</t>
  </si>
  <si>
    <t>Webmaschinenführer/in</t>
  </si>
  <si>
    <t>Webvorbereiter/in</t>
  </si>
  <si>
    <t>Wechselstubeninhaber/in</t>
  </si>
  <si>
    <t>Wehrführer/in</t>
  </si>
  <si>
    <t>Weichenbauschlosser/in</t>
  </si>
  <si>
    <t>Weichensteller/in</t>
  </si>
  <si>
    <t>Weichenwärter/in</t>
  </si>
  <si>
    <t>Weichlöter/in</t>
  </si>
  <si>
    <t>Weinbauberater/in</t>
  </si>
  <si>
    <t>Weinbaudirektor/in</t>
  </si>
  <si>
    <t>Weinbauer/-bäuerin</t>
  </si>
  <si>
    <t>Weinbautechniker/in</t>
  </si>
  <si>
    <t>Weinbergsarbeiter/in</t>
  </si>
  <si>
    <t>Weinbergsinspektor/in</t>
  </si>
  <si>
    <t>Weinbergsverwalter/in</t>
  </si>
  <si>
    <t>Weinbrandbrenner/in</t>
  </si>
  <si>
    <t>Weingutsdirektor/in</t>
  </si>
  <si>
    <t>Weingutsinspektor/in</t>
  </si>
  <si>
    <t>Weingutsverwalter/in</t>
  </si>
  <si>
    <t>Weinhandelsküfer/in</t>
  </si>
  <si>
    <t>Weinhändler/in (Einzelhandel)</t>
  </si>
  <si>
    <t>Weinhändler/in (Großhandel)</t>
  </si>
  <si>
    <t>Weinhauer/in</t>
  </si>
  <si>
    <t>Weinkellner/in</t>
  </si>
  <si>
    <t>Weinkontrolleur/in</t>
  </si>
  <si>
    <t>Weinküfer/in</t>
  </si>
  <si>
    <t>Weinprüfer/in (nicht Weinbautechniker/in)</t>
  </si>
  <si>
    <t>Wellblechschlosser/in</t>
  </si>
  <si>
    <t>Werbeassistent/in</t>
  </si>
  <si>
    <t>Werbeberater/in</t>
  </si>
  <si>
    <t>Werbebetriebswirt/in</t>
  </si>
  <si>
    <t>Werbedame (Verkauf)</t>
  </si>
  <si>
    <t>Werbefachmann/-frau</t>
  </si>
  <si>
    <t>Werbefachwirt/in</t>
  </si>
  <si>
    <t>Werbefigurenmacher/in</t>
  </si>
  <si>
    <t>Werbefotograf/in</t>
  </si>
  <si>
    <t>Werbegestalter/in</t>
  </si>
  <si>
    <t>Werbegrafiker/in</t>
  </si>
  <si>
    <t>Werbekaufmann/-frau</t>
  </si>
  <si>
    <t>Werbeleiter/in</t>
  </si>
  <si>
    <t>Werbemanager/in</t>
  </si>
  <si>
    <t>Werbetechniker/in</t>
  </si>
  <si>
    <t>Werbetexter/in</t>
  </si>
  <si>
    <t>Werbewirt/in</t>
  </si>
  <si>
    <t>Werkfeuerwehrmann/-frau</t>
  </si>
  <si>
    <t>Werkführer/in</t>
  </si>
  <si>
    <t>Werkleiter/in</t>
  </si>
  <si>
    <t>Werkmeister/in</t>
  </si>
  <si>
    <t>Werkpolier/in</t>
  </si>
  <si>
    <t>Werkschutzangestellte/r (ohne Waffe)</t>
  </si>
  <si>
    <t>Werkschutzfachkraft</t>
  </si>
  <si>
    <t>Werkschutzleiter/in</t>
  </si>
  <si>
    <t>Werkschutzmann/-frau (ohne Waffe)</t>
  </si>
  <si>
    <t>Werksfahrer/in</t>
  </si>
  <si>
    <t>Werkspförtner/in</t>
  </si>
  <si>
    <t>Werkstattleiter/in</t>
  </si>
  <si>
    <t>Werkstattmeister/in</t>
  </si>
  <si>
    <t>Werkstattstukkateur/in</t>
  </si>
  <si>
    <t>Werkstoffprüfer/in</t>
  </si>
  <si>
    <t>Werkstofftechniker/in</t>
  </si>
  <si>
    <t>Werkzeugbauer/in</t>
  </si>
  <si>
    <t>Werkzeugdreher/in</t>
  </si>
  <si>
    <t>Werkzeuglagerverwalter/in</t>
  </si>
  <si>
    <t>Werkzeugmacher/in</t>
  </si>
  <si>
    <t>Werkzeugmaschinenschlosser/in</t>
  </si>
  <si>
    <t>Werkzeugmechaniker/in</t>
  </si>
  <si>
    <t>Werkzeugschleifer/in</t>
  </si>
  <si>
    <t>Werkzeugschlosser/in</t>
  </si>
  <si>
    <t>Wertpapieranalyst/in</t>
  </si>
  <si>
    <t>Wetterdienstbeamt(er/in) (höherer Dienst)</t>
  </si>
  <si>
    <t>Wetterdienstbeamt(er/in) (mittlerer und gehobener Dienst)</t>
  </si>
  <si>
    <t>Wetterdiensttechniker/in</t>
  </si>
  <si>
    <t>Wiesenbautechniker/in</t>
  </si>
  <si>
    <t>Wiesenkulturarbeiter/in</t>
  </si>
  <si>
    <t>Windmüller/in</t>
  </si>
  <si>
    <t>Windschutzscheibenmonteur/in</t>
  </si>
  <si>
    <t>Winzer/in</t>
  </si>
  <si>
    <t>Winzergehilf(e/in)</t>
  </si>
  <si>
    <t>Winzermeister/in</t>
  </si>
  <si>
    <t>Wirtschafter/in (Landarbeiter/in)</t>
  </si>
  <si>
    <t>Wirtschafts- und Sozialstatistiker/in</t>
  </si>
  <si>
    <t>Wirtschaftsassistent/in</t>
  </si>
  <si>
    <t>Wirtschaftsassistent/in (EDV)</t>
  </si>
  <si>
    <t>Wirtschaftsassistent/in (Informatik)</t>
  </si>
  <si>
    <t>Wirtschaftsberater/in (landw.)</t>
  </si>
  <si>
    <t>Wirtschaftsberater/in (nicht landw.)</t>
  </si>
  <si>
    <t>Wirtschaftsinformatiker/in (EDV)</t>
  </si>
  <si>
    <t>Wirtschaftsingenieur/in</t>
  </si>
  <si>
    <t>Wirtschaftsjurist/in</t>
  </si>
  <si>
    <t>Wirtschaftskaufmann/-frau</t>
  </si>
  <si>
    <t>Wirtschaftsmathematiker/in</t>
  </si>
  <si>
    <t>Wirtschaftspädagog(e/in)</t>
  </si>
  <si>
    <t>Wirtschaftsprüfer/in</t>
  </si>
  <si>
    <t>Wirtschaftsprüfungsassistent/in</t>
  </si>
  <si>
    <t>Wirtschaftstechniker/in</t>
  </si>
  <si>
    <t>Wirtschaftsverwalter/in</t>
  </si>
  <si>
    <t>Wirtschaftswissenschaftler/in</t>
  </si>
  <si>
    <t>Wissenschaftliche/r Angestellte/r</t>
  </si>
  <si>
    <t>Wissenschaftliche/r Assistent/in (Hochschule)</t>
  </si>
  <si>
    <t>Wissenschaftliche/r Bibliothekar/in</t>
  </si>
  <si>
    <t>Wissenschaftliche/r Mitarbeiter/in</t>
  </si>
  <si>
    <t>Wohlfahrtspfleger/in</t>
  </si>
  <si>
    <t>Wurstwarenhersteller/in</t>
  </si>
  <si>
    <t>Yogalehrer/in</t>
  </si>
  <si>
    <t>Zählerableser/in</t>
  </si>
  <si>
    <t>Zählerbauer/in (Elektrozähler)</t>
  </si>
  <si>
    <t>Zählerbauer/in (nicht Elektrozähler)</t>
  </si>
  <si>
    <t>Zählermonteur/in</t>
  </si>
  <si>
    <t>Zahnarzt/-ärztin</t>
  </si>
  <si>
    <t>Zahnarzthelfer/in</t>
  </si>
  <si>
    <t>Zahnkeramiker/in</t>
  </si>
  <si>
    <t>Zahnlaborant/in</t>
  </si>
  <si>
    <t>Zahnlagerverwalter/in</t>
  </si>
  <si>
    <t>Zahnmedizinische/r Assistent/in</t>
  </si>
  <si>
    <t>Zahnmedizinische/r Fachangestellte/r</t>
  </si>
  <si>
    <t>Zahnmedizinische/r Fachhelfer/in</t>
  </si>
  <si>
    <t>Zahnmedizinisch-technische/r Assistent/in</t>
  </si>
  <si>
    <t>Zahnmodelleur/in</t>
  </si>
  <si>
    <t>Zahntechniker/in</t>
  </si>
  <si>
    <t>Zauber(er/in)</t>
  </si>
  <si>
    <t>Zeichner/in (Schnittaufzeichner/in)</t>
  </si>
  <si>
    <t>Zeichner/in (technische/r)</t>
  </si>
  <si>
    <t>Zeitnehmer/in</t>
  </si>
  <si>
    <t>Zeitschriftenverlagskaufmann/-frau</t>
  </si>
  <si>
    <t>Zeitschriftenverleger/in</t>
  </si>
  <si>
    <t>Zeitschriftenwerber/in</t>
  </si>
  <si>
    <t>Zeitsoldat/in (ohne erhöhte Gefährdungen)</t>
  </si>
  <si>
    <t>Zeitstudientechniker/in</t>
  </si>
  <si>
    <t>Zeitungsausträger/in</t>
  </si>
  <si>
    <t>Zeitungsfahrer/in</t>
  </si>
  <si>
    <t>Zeitungsverkäufer/in</t>
  </si>
  <si>
    <t>Zeitungsverlagskaufmann/-frau</t>
  </si>
  <si>
    <t>Zeitungsverleger/in</t>
  </si>
  <si>
    <t>Zeitungszusteller/in</t>
  </si>
  <si>
    <t>Zellstoffreiniger/in</t>
  </si>
  <si>
    <t>Zeltmacher/in</t>
  </si>
  <si>
    <t>Zementröhrenmacher/in</t>
  </si>
  <si>
    <t>Zementwarenformer/in</t>
  </si>
  <si>
    <t>Zementwerker/in</t>
  </si>
  <si>
    <t>Zentralheizungs- und Lüftungsbauer/in</t>
  </si>
  <si>
    <t>Zentralheizungsbauer/in</t>
  </si>
  <si>
    <t>Zentralheizungsinstallateur/in</t>
  </si>
  <si>
    <t>Zentrierer/in</t>
  </si>
  <si>
    <t>Zerspaner/in</t>
  </si>
  <si>
    <t>Zerspanungsfacharbeiter/in</t>
  </si>
  <si>
    <t>Zerspanungsmechaniker/in</t>
  </si>
  <si>
    <t>Zerspanungstechniker/in</t>
  </si>
  <si>
    <t>Ziegel(dach)decker/in</t>
  </si>
  <si>
    <t>Ziegelmacher/in</t>
  </si>
  <si>
    <t>Ziegelsetzer/in (Branntsteinhersteller/in)</t>
  </si>
  <si>
    <t>Ziegelsetzer/in (Dachdecker/in)</t>
  </si>
  <si>
    <t>Ziegler/in</t>
  </si>
  <si>
    <t>Ziehwerkzeugmacher/in</t>
  </si>
  <si>
    <t>Zierfischzüchter/in</t>
  </si>
  <si>
    <t>Zierpflanzengärtner/in</t>
  </si>
  <si>
    <t>Zigarettenmacher/in</t>
  </si>
  <si>
    <t>Zigarillomacher/in</t>
  </si>
  <si>
    <t>Zigarrenmacher/in</t>
  </si>
  <si>
    <t>Zimmer(er/in)</t>
  </si>
  <si>
    <t>Zimmererhelfer/in</t>
  </si>
  <si>
    <t>Zimmerermeister/in</t>
  </si>
  <si>
    <t>Zimmermädchen</t>
  </si>
  <si>
    <t>Zimmermaler/in</t>
  </si>
  <si>
    <t>Zimmermann</t>
  </si>
  <si>
    <t>Zinngießer/in</t>
  </si>
  <si>
    <t>Zirkuskünstler/in</t>
  </si>
  <si>
    <t>Ziseleur/in (Glas)</t>
  </si>
  <si>
    <t>Ziseleur/in (Metall)</t>
  </si>
  <si>
    <t>Ziseleurhelfer/in</t>
  </si>
  <si>
    <t>Zollagent/in</t>
  </si>
  <si>
    <t>Zollanwärter/in</t>
  </si>
  <si>
    <t>Zollassistent/in</t>
  </si>
  <si>
    <t>Zollbeamt(er/in)</t>
  </si>
  <si>
    <t>Zollgrenzschutzbeamt(er/in)</t>
  </si>
  <si>
    <t>Zollinspektor/in</t>
  </si>
  <si>
    <t>Zollsekretär/in</t>
  </si>
  <si>
    <t>Zollspediteur/in</t>
  </si>
  <si>
    <t>Zollwachtmeister/in</t>
  </si>
  <si>
    <t>Zooinspektor/in</t>
  </si>
  <si>
    <t>Zoolog(e/in)</t>
  </si>
  <si>
    <t>Zootechniker/in-Mechanisator/in</t>
  </si>
  <si>
    <t>Zoowärter/in</t>
  </si>
  <si>
    <t>Zuarbeiter/in (Oberbekleidungsnäher/in)</t>
  </si>
  <si>
    <t>Zuarbeiter/in (Putzmacherhelfer/in)</t>
  </si>
  <si>
    <t>Zuarbeiter/in (Schneiderhelfer/in)</t>
  </si>
  <si>
    <t>Zuarbeiter/in (Textilschmuckmacher/in)</t>
  </si>
  <si>
    <t>Zuarbeiter/in (Wäschenäher/in)</t>
  </si>
  <si>
    <t>Zuchtberater/in</t>
  </si>
  <si>
    <t>Zuckerfabrikarbeiter/in</t>
  </si>
  <si>
    <t>Zuckerhersteller/in</t>
  </si>
  <si>
    <t>Zuckerraffinierer/in</t>
  </si>
  <si>
    <t>Zuckertechniker/in</t>
  </si>
  <si>
    <t>Zugabfertiger/in</t>
  </si>
  <si>
    <t>Zugbegleiter/in</t>
  </si>
  <si>
    <t>Zugführer/in</t>
  </si>
  <si>
    <t>Zugmaschinenführer/in</t>
  </si>
  <si>
    <t>Zugschaffner/in</t>
  </si>
  <si>
    <t>Zupfinstrumentenmacher/in</t>
  </si>
  <si>
    <t>Zuschneider/in</t>
  </si>
  <si>
    <t>Zusteller/in (Post)</t>
  </si>
  <si>
    <t>Zweiradmechaniker/in</t>
  </si>
  <si>
    <t>Zweiradverkäufer/in</t>
  </si>
  <si>
    <t>Zwirner/in</t>
  </si>
  <si>
    <t>Zylinderbohrwerkdreher/in</t>
  </si>
  <si>
    <t>Zylinderschleifer/in</t>
  </si>
  <si>
    <t>Zytologie-Assistent/in</t>
  </si>
  <si>
    <t>0 - 24%</t>
  </si>
  <si>
    <t>25 - 49%</t>
  </si>
  <si>
    <t>50 - 74%</t>
  </si>
  <si>
    <t>75 - 100%</t>
  </si>
  <si>
    <t>VP</t>
  </si>
  <si>
    <t>DP</t>
  </si>
  <si>
    <t>HP</t>
  </si>
  <si>
    <t>KP</t>
  </si>
  <si>
    <t>LAP</t>
  </si>
  <si>
    <t>LAP5</t>
  </si>
  <si>
    <t>DPLAP75</t>
  </si>
  <si>
    <t>DPLAP50</t>
  </si>
  <si>
    <t>DPLAP25</t>
  </si>
  <si>
    <t>Laufzeit (in vollen Jahren)</t>
  </si>
  <si>
    <t>ja</t>
  </si>
  <si>
    <t>nein</t>
  </si>
  <si>
    <t>keine Berufsausbildung</t>
  </si>
  <si>
    <t>abgeschlossene Berufsausbildung (auch Techniker/Meister)</t>
  </si>
  <si>
    <t>akademischer Abschluss (Uni/FH/BA(z. B. Diplom, Master, Bachelor, Magister))</t>
  </si>
  <si>
    <t>Student Uni/FH/BA</t>
  </si>
  <si>
    <t>Auszubildender IHK/Handwerk/Fachschule</t>
  </si>
  <si>
    <t>Ja/nein</t>
  </si>
  <si>
    <t>Planmäßige Erhöhung der BU-Rente</t>
  </si>
  <si>
    <t>Dauer</t>
  </si>
  <si>
    <t>Aufschubdauer (volle Jahre)</t>
  </si>
  <si>
    <t>3 % an jedem Jahrestag des Leistungsbeginns</t>
  </si>
  <si>
    <t>Vierteljährlich</t>
  </si>
  <si>
    <t>Aufschubzeit</t>
  </si>
  <si>
    <t>Halbjährlich</t>
  </si>
  <si>
    <t>Jährlich</t>
  </si>
  <si>
    <t>gem. BBG-Erhöhung</t>
  </si>
  <si>
    <t>Aktien Chance Verantwortung II</t>
  </si>
  <si>
    <t>Aktien International II</t>
  </si>
  <si>
    <t>Deutsche Aktien II</t>
  </si>
  <si>
    <t>Dividende plus II</t>
  </si>
  <si>
    <t>Aktien USA II</t>
  </si>
  <si>
    <t>Aktien Asien II</t>
  </si>
  <si>
    <t>Aktien Chance Zukunft II</t>
  </si>
  <si>
    <t>Aktien Europa II</t>
  </si>
  <si>
    <t>Aktien Zukunftsmärkte II</t>
  </si>
  <si>
    <t>avesco Sustainable Hidden Champions Equity A</t>
  </si>
  <si>
    <t>CLE M&amp;G Global Themes II</t>
  </si>
  <si>
    <t>DJE Dividende &amp; Substanz I</t>
  </si>
  <si>
    <t>DJE Gold &amp; Ressourcen I</t>
  </si>
  <si>
    <t>DWS Invest ESG Equity Income TFC</t>
  </si>
  <si>
    <t>Fidelity Global Technology Fund Y</t>
  </si>
  <si>
    <t>M&amp;G Global Listed Infrastructure Fund C</t>
  </si>
  <si>
    <t>Pictet Global Megatrend Selection I</t>
  </si>
  <si>
    <t>Pictet Water I</t>
  </si>
  <si>
    <t>Robeco Smart Energy I</t>
  </si>
  <si>
    <t>terrAssisi Aktien I AMI C</t>
  </si>
  <si>
    <t>Euro Index II</t>
  </si>
  <si>
    <t>GB Index II</t>
  </si>
  <si>
    <t>US Index II</t>
  </si>
  <si>
    <t>Amundi Global Aggregate Green Bond ETF</t>
  </si>
  <si>
    <t>iShares DAX® ESG ETF</t>
  </si>
  <si>
    <t>iShares MSCI EM SRI ETF USD</t>
  </si>
  <si>
    <t>iShares MSCI Europe SRI ETF</t>
  </si>
  <si>
    <t>iShares MSCI USA SRI ETF USD</t>
  </si>
  <si>
    <t>iShares MSCI World SRI ETF</t>
  </si>
  <si>
    <t>EURO Ausgewogen II</t>
  </si>
  <si>
    <t>EURO Dynamisch II</t>
  </si>
  <si>
    <t>EURO Sicherheitsorientiert II</t>
  </si>
  <si>
    <t>Income plus II</t>
  </si>
  <si>
    <t>ACATIS Fair Value Modulor Vermögensverwaltungsfonds Nr.1 V</t>
  </si>
  <si>
    <t>ACATIS Value Event Fonds B</t>
  </si>
  <si>
    <t>Amundi Ethik Fonds R2</t>
  </si>
  <si>
    <t>CLE FvS Multiple Opportunities II</t>
  </si>
  <si>
    <t>CLE M&amp;G Optimal Income II</t>
  </si>
  <si>
    <t>DJE Zins &amp; Dividende XT</t>
  </si>
  <si>
    <t>DWS ESG Multi Asset Dynamic TFC</t>
  </si>
  <si>
    <t>Flossbach von Storch Foundation Defensive IT</t>
  </si>
  <si>
    <t>Flossbach von Storch Foundation Growth IT</t>
  </si>
  <si>
    <t>Perspektive International II</t>
  </si>
  <si>
    <t>Renten Europa II</t>
  </si>
  <si>
    <t>Renten Dynamisch II</t>
  </si>
  <si>
    <t>Flossbach von Storch Bond Opportunities IT</t>
  </si>
  <si>
    <t>Geldwerte Europa II</t>
  </si>
  <si>
    <t>Freie Fondsauswahl</t>
  </si>
  <si>
    <t>Fonds 1</t>
  </si>
  <si>
    <t>Fonds 2</t>
  </si>
  <si>
    <t>Fonds 3</t>
  </si>
  <si>
    <t>Fonds 4</t>
  </si>
  <si>
    <t>Fonds 5</t>
  </si>
  <si>
    <r>
      <rPr>
        <b/>
        <sz val="8"/>
        <rFont val="Arial"/>
        <family val="2"/>
      </rPr>
      <t>Gesamtbeitrag</t>
    </r>
    <r>
      <rPr>
        <sz val="8"/>
        <rFont val="Arial"/>
        <family val="2"/>
      </rPr>
      <t xml:space="preserve"> gemäß Zahlweise</t>
    </r>
  </si>
  <si>
    <t>BlackRock Managed Index Portfolios – Moderate D2</t>
  </si>
  <si>
    <t>BlackRock Managed Index Portfolios – Growth D2</t>
  </si>
  <si>
    <t>Renten Ökologisch II</t>
  </si>
  <si>
    <t>Setanta Active Multi-Asset 30 + II</t>
  </si>
  <si>
    <t>Setanta Active Multi-Asset 50 + II</t>
  </si>
  <si>
    <t>Setanta Active Multi-Asset 70 + II</t>
  </si>
  <si>
    <t>Amundi Funds Global Equity Responsible R2</t>
  </si>
  <si>
    <t>Amundi MSCI Pacific ex Japan SRI Climate Paris Aligned ETF</t>
  </si>
  <si>
    <t>Dimensional EM Core Equity Lower Carbon ESG Screened</t>
  </si>
  <si>
    <r>
      <t>Dimensional Global Core Equity Lower Carbon ESG Screened</t>
    </r>
    <r>
      <rPr>
        <sz val="10"/>
        <color theme="1"/>
        <rFont val="Arial"/>
        <family val="2"/>
      </rPr>
      <t xml:space="preserve"> </t>
    </r>
  </si>
  <si>
    <t xml:space="preserve">Fidelity Global Demographics Fund Y EUR (H) </t>
  </si>
  <si>
    <t>Robeco Healthy Living I</t>
  </si>
  <si>
    <r>
      <t xml:space="preserve">Sammelversicherung laut Rahmenvertrag 
</t>
    </r>
    <r>
      <rPr>
        <sz val="8"/>
        <rFont val="Arial"/>
        <family val="2"/>
      </rPr>
      <t>(in diesem Fall keine Angabe erforderlich)</t>
    </r>
  </si>
  <si>
    <t>Beitragsaufteilung</t>
  </si>
  <si>
    <t>uneingeschränkt unwiderrufliches Bezugsrecht</t>
  </si>
  <si>
    <t>eingeschränkt unwiderrufliches Bezugsrecht</t>
  </si>
  <si>
    <t>Anteil Entgeltumwandlung am Gesamtbeitrag in %</t>
  </si>
  <si>
    <t>Anteil Arbeitgeber am Gesamtbeitrag in %</t>
  </si>
  <si>
    <t>Sie können festlegen, dass ein Anteil von mindestens 70 % Ihres
Beitrags in den UWP-Fonds angelegt wird. Unterliegt die versicherte Person
dem Anwendungsbereich des BetrAVG, kann ein Anteil von mindestens 60 %
gewählt werden. Den verbleibenden Teil Ihres Beitrags können Sie individuell
in die weitere Fondsauswahl investieren.
Standardmäßig werden 100% in den UWP-Fonds investiert.</t>
  </si>
  <si>
    <t>Sie können
festlegen, dass ein Anteil von mindestens 80 % Ihres Beitrags in das APM
(Serie bAV) angelegt wird. Unterliegt die versicherte Person dem Anwendungsbereich
des BetrAVG, kann ein Anteil von mindestens 70 % gewählt werden.
Den verbleibenden Teil Ihres Beitrags können Sie individuell in die weitere
Fondsauswahl investieren.
Standardmäßig werden 100% in das APM (Serie bAV) investiert.</t>
  </si>
  <si>
    <t xml:space="preserve">Nur für interne Zwecke, bitte nicht ausfüllen 
</t>
  </si>
  <si>
    <t>Erlebensfall-BZR</t>
  </si>
  <si>
    <t xml:space="preserve">ANTRAG AUF ABSCHLUSS EINES GENERATION BUSINESS PLUS ALS DIREKTVERSICHERUNG (IM SINNE VON § 3 NR. 63 EStG) </t>
  </si>
  <si>
    <r>
      <rPr>
        <b/>
        <sz val="8"/>
        <color rgb="FFFF0000"/>
        <rFont val="Arial"/>
        <family val="2"/>
      </rPr>
      <t>verpflichtender</t>
    </r>
    <r>
      <rPr>
        <b/>
        <sz val="8"/>
        <rFont val="Arial"/>
        <family val="2"/>
      </rPr>
      <t xml:space="preserve"> Arbeitgeberzuschuss zur Entgeltumwandlung </t>
    </r>
    <r>
      <rPr>
        <sz val="8"/>
        <rFont val="Arial"/>
        <family val="2"/>
      </rPr>
      <t>(in Euro)</t>
    </r>
  </si>
  <si>
    <r>
      <rPr>
        <b/>
        <sz val="8"/>
        <rFont val="Arial"/>
        <family val="2"/>
      </rPr>
      <t xml:space="preserve">oder </t>
    </r>
    <r>
      <rPr>
        <b/>
        <sz val="8"/>
        <color rgb="FFFF0000"/>
        <rFont val="Arial"/>
        <family val="2"/>
      </rPr>
      <t>verpflichtender</t>
    </r>
    <r>
      <rPr>
        <b/>
        <sz val="8"/>
        <rFont val="Arial"/>
        <family val="2"/>
      </rPr>
      <t xml:space="preserve"> Arbeitgeberzuschuss</t>
    </r>
    <r>
      <rPr>
        <sz val="8"/>
        <rFont val="Arial"/>
        <family val="2"/>
      </rPr>
      <t xml:space="preserve"> </t>
    </r>
    <r>
      <rPr>
        <b/>
        <sz val="8"/>
        <rFont val="Arial"/>
        <family val="2"/>
      </rPr>
      <t>zur Entgeltumwandlung in %</t>
    </r>
    <r>
      <rPr>
        <sz val="8"/>
        <rFont val="Arial"/>
        <family val="2"/>
      </rPr>
      <t xml:space="preserve"> (max. 15%)</t>
    </r>
  </si>
  <si>
    <r>
      <t xml:space="preserve">
</t>
    </r>
    <r>
      <rPr>
        <b/>
        <sz val="8"/>
        <color rgb="FFFF0000"/>
        <rFont val="Arial"/>
        <family val="2"/>
      </rPr>
      <t>freiwilliger</t>
    </r>
    <r>
      <rPr>
        <b/>
        <sz val="8"/>
        <rFont val="Arial"/>
        <family val="2"/>
      </rPr>
      <t xml:space="preserve"> Arbeitgeberzuschuss zur Entgeltumwandlung </t>
    </r>
    <r>
      <rPr>
        <sz val="8"/>
        <rFont val="Arial"/>
        <family val="2"/>
      </rPr>
      <t>(in Euro)</t>
    </r>
  </si>
  <si>
    <r>
      <t xml:space="preserve">
</t>
    </r>
    <r>
      <rPr>
        <b/>
        <sz val="8"/>
        <rFont val="Arial"/>
        <family val="2"/>
      </rPr>
      <t xml:space="preserve">
oder </t>
    </r>
    <r>
      <rPr>
        <b/>
        <sz val="8"/>
        <color rgb="FFFF0000"/>
        <rFont val="Arial"/>
        <family val="2"/>
      </rPr>
      <t>freiwilliger</t>
    </r>
    <r>
      <rPr>
        <b/>
        <sz val="8"/>
        <rFont val="Arial"/>
        <family val="2"/>
      </rPr>
      <t xml:space="preserve"> Arbeitgeberzuschuss</t>
    </r>
    <r>
      <rPr>
        <sz val="8"/>
        <rFont val="Arial"/>
        <family val="2"/>
      </rPr>
      <t xml:space="preserve"> </t>
    </r>
    <r>
      <rPr>
        <b/>
        <sz val="8"/>
        <rFont val="Arial"/>
        <family val="2"/>
      </rPr>
      <t>zur Entgeltumwandlung in %</t>
    </r>
  </si>
  <si>
    <t>GENERATION business plus</t>
  </si>
  <si>
    <t>Weitere Informationen dazu erhalten Sie unter Beantragung der Absicherung von Kollektiven | Canada Life 2025.</t>
  </si>
  <si>
    <t xml:space="preserve">Bitte beachten Sie, dass für die Antragstellung ein Rahmenvertrag erforderlich ist. </t>
  </si>
  <si>
    <t>Uneingeschränkt unwiderrufliches Bezugsrecht</t>
  </si>
  <si>
    <t>Eingeschränkt unwiderrufliches Bezugsrecht</t>
  </si>
  <si>
    <r>
      <t xml:space="preserve">
</t>
    </r>
    <r>
      <rPr>
        <b/>
        <sz val="8"/>
        <color rgb="FFFF0000"/>
        <rFont val="Arial"/>
        <family val="2"/>
      </rPr>
      <t>Arbeitnehmerbeitrag/</t>
    </r>
    <r>
      <rPr>
        <b/>
        <sz val="8"/>
        <rFont val="Arial"/>
        <family val="2"/>
      </rPr>
      <t xml:space="preserve"> Entgeltumwandlung</t>
    </r>
    <r>
      <rPr>
        <sz val="8"/>
        <rFont val="Arial"/>
        <family val="2"/>
      </rPr>
      <t xml:space="preserve"> (in Euro)</t>
    </r>
  </si>
  <si>
    <r>
      <t xml:space="preserve">
</t>
    </r>
    <r>
      <rPr>
        <b/>
        <sz val="8"/>
        <color rgb="FFFF0000"/>
        <rFont val="Arial"/>
        <family val="2"/>
      </rPr>
      <t>Arbeitgeberbeitrag</t>
    </r>
    <r>
      <rPr>
        <sz val="8"/>
        <rFont val="Arial"/>
        <family val="2"/>
      </rPr>
      <t xml:space="preserve"> unabhängig von einer Entgeltumwandlung (in Euro)</t>
    </r>
  </si>
  <si>
    <t>Einen Karteireiter für allgemeine Daten und die Beitragsaufteilung.</t>
  </si>
  <si>
    <t>Verweise in dem Listenantrag auf die Karteireiter aufnehmen.</t>
  </si>
  <si>
    <t>Den Part "Alle" ausblenden.</t>
  </si>
  <si>
    <t>Einen Karteireiter "Zusammenfassung" mit allen Daten auf einer Seite.</t>
  </si>
  <si>
    <t>Hervorhebung bei den Eingaben</t>
  </si>
  <si>
    <t>Betrag</t>
  </si>
  <si>
    <t xml:space="preserve">Das ergibt aktuell </t>
  </si>
  <si>
    <t>ODER prozentual</t>
  </si>
  <si>
    <t>WEITER</t>
  </si>
  <si>
    <t>ZURÜCK</t>
  </si>
  <si>
    <t>Schulung</t>
  </si>
  <si>
    <t>Vor Live-Gang an die CBS-Kollegen zur Verfügung stellen</t>
  </si>
  <si>
    <t>22.05.2025 mit CBS-Kollegen</t>
  </si>
  <si>
    <t>Infoblatt für die Eingabe, Link zur Vermittlerinfo (Fondsaufteilung, Garantie ) aufnehmen</t>
  </si>
  <si>
    <t>20.05.2025 THA, RJ; BP</t>
  </si>
  <si>
    <t>Gesamtbeitrag</t>
  </si>
  <si>
    <t>laut Rahmenvertrag</t>
  </si>
  <si>
    <t>rbeg berechnung: =DATUM(JAHR(D30)+Listenantrag!P19;MONAT(D30)+WENN(TAG(D45)&lt;TAG(D30);1;0);TAG(D45))</t>
  </si>
  <si>
    <t>=WENN(DATEDIF(D45;D46;"Y")&lt;12;6028;5024)</t>
  </si>
  <si>
    <t>Beginn Vertragsteil</t>
  </si>
  <si>
    <t>vertrag/hvGruppe/vt/vertragsteil/beginnVT</t>
  </si>
  <si>
    <t>Ablauf Aufschubzeit</t>
  </si>
  <si>
    <t>vertrag/hvGruppe/vt/vertragsteil/rbeg</t>
  </si>
  <si>
    <t>D45</t>
  </si>
  <si>
    <t>UWP FONDS</t>
  </si>
  <si>
    <t>Freie Fondsauswahl Anteil (%)
Bitte wählen Sie nur ganze Prozentsätze</t>
  </si>
  <si>
    <t>%
Bitte wählen Sie nur ganze Prozentsätze</t>
  </si>
  <si>
    <t>Fondsauswahl im Karteireier vorgebbar + Plausis</t>
  </si>
  <si>
    <t>23.05.2025 Gespräch mit Florian</t>
  </si>
  <si>
    <t>New ETF 1</t>
  </si>
  <si>
    <t>GNP+ and GNR+</t>
  </si>
  <si>
    <t>GNB+</t>
  </si>
  <si>
    <t>New ETF 2</t>
  </si>
  <si>
    <t>New ETF 3</t>
  </si>
  <si>
    <t>New ETF 4</t>
  </si>
  <si>
    <t>GNB +</t>
  </si>
  <si>
    <t>New ETF 5</t>
  </si>
  <si>
    <t>New ETF 6</t>
  </si>
  <si>
    <t>New ETF 7</t>
  </si>
  <si>
    <t xml:space="preserve">Alle 7 neuen ETFs kommen direkt mit dem Update im Januar 2026. </t>
  </si>
  <si>
    <t>Einmalig</t>
  </si>
  <si>
    <t xml:space="preserve">ANTRAG AUF ABSCHLUSS EINES GENERATION BUSINESS ALS DIREKTVERSICHERUNG (IM SINNE VON § 3 NR. 63 EStG) </t>
  </si>
  <si>
    <t>1. Allgemeine Eingaben</t>
  </si>
  <si>
    <t>Daten des Geschäftspartners:</t>
  </si>
  <si>
    <t>Daten zum Versicherungsvertrag:</t>
  </si>
  <si>
    <r>
      <rPr>
        <b/>
        <sz val="10"/>
        <rFont val="Arial"/>
        <family val="2"/>
      </rPr>
      <t>Versicherungsbeginn</t>
    </r>
    <r>
      <rPr>
        <sz val="10"/>
        <rFont val="Arial"/>
        <family val="2"/>
      </rPr>
      <t xml:space="preserve"> (TT.MM.JJJJ)</t>
    </r>
  </si>
  <si>
    <r>
      <t xml:space="preserve">Leistungen bei Tod nach Rentenbeginn 
</t>
    </r>
    <r>
      <rPr>
        <i/>
        <sz val="10"/>
        <rFont val="Arial"/>
        <family val="2"/>
      </rPr>
      <t>Rentengarantiezeit</t>
    </r>
    <r>
      <rPr>
        <sz val="10"/>
        <rFont val="Arial"/>
        <family val="2"/>
      </rPr>
      <t xml:space="preserve"> in vollen Jahren (max. 25 Jahre und bis zur Vollendung des 92. Lebensjahres) oder </t>
    </r>
    <r>
      <rPr>
        <i/>
        <sz val="10"/>
        <rFont val="Arial"/>
        <family val="2"/>
      </rPr>
      <t>Rente mit</t>
    </r>
    <r>
      <rPr>
        <sz val="10"/>
        <rFont val="Arial"/>
        <family val="2"/>
      </rPr>
      <t xml:space="preserve"> </t>
    </r>
    <r>
      <rPr>
        <i/>
        <sz val="10"/>
        <rFont val="Arial"/>
        <family val="2"/>
      </rPr>
      <t>Restkapitalisierungsoption</t>
    </r>
    <r>
      <rPr>
        <sz val="10"/>
        <rFont val="Arial"/>
        <family val="2"/>
      </rPr>
      <t xml:space="preserve"> (bitte "ja" auswählen)</t>
    </r>
  </si>
  <si>
    <r>
      <t xml:space="preserve">Sammelversicherung laut Rahmenvertrag 
</t>
    </r>
    <r>
      <rPr>
        <sz val="10"/>
        <rFont val="Arial"/>
        <family val="2"/>
      </rPr>
      <t>(in diesem Fall keine Angabe erforderlich)</t>
    </r>
  </si>
  <si>
    <t>Zusatzoption Berufsunfähigkeit (BU):</t>
  </si>
  <si>
    <t>2. Eingaben für die allgemeine Beitragsaufteilung</t>
  </si>
  <si>
    <t>Stand: 09/2025</t>
  </si>
  <si>
    <r>
      <rPr>
        <b/>
        <u/>
        <sz val="10"/>
        <color rgb="FFBA0C2F"/>
        <rFont val="Arial"/>
        <family val="2"/>
      </rPr>
      <t>WICHTIG:</t>
    </r>
    <r>
      <rPr>
        <b/>
        <sz val="10"/>
        <color rgb="FFBA0C2F"/>
        <rFont val="Arial"/>
        <family val="2"/>
      </rPr>
      <t xml:space="preserve"> 
Wir können die Excelliste nur in dem Dateiformat „.xlsx“ akzeptieren. Umwandlungen der Excelliste in ein PDF-Dokument oder ein anderes Dateiformat können nicht bearbeitet werden. Davon ausgenommen sind Listen im PDF-Format mit maximal 5 Arbeitnehmern.
Bitte beachten Sie, dass für die Antragstellung ein Rahmenvertrag erforderlich ist. Weitere Informationen dazu erhalten Sie unter www.canadalife.de/bav/kollektive. </t>
    </r>
    <r>
      <rPr>
        <b/>
        <u/>
        <sz val="10"/>
        <color rgb="FFBA0C2F"/>
        <rFont val="Arial"/>
        <family val="2"/>
      </rPr>
      <t xml:space="preserve">
</t>
    </r>
    <r>
      <rPr>
        <b/>
        <u/>
        <sz val="10"/>
        <rFont val="Arial"/>
        <family val="2"/>
      </rPr>
      <t xml:space="preserve">
</t>
    </r>
    <r>
      <rPr>
        <b/>
        <u/>
        <sz val="10"/>
        <color rgb="FFC00000"/>
        <rFont val="Arial"/>
        <family val="2"/>
      </rPr>
      <t>Bitte fügen Sie in den Karteireitern 1. Allgemeine Eingaben, 2. Eingabe Allg. Beitragsauft. und 3. Eingabe Allg. Fondsauswahl alle arbeitnehmerübergreifenden Daten ein</t>
    </r>
    <r>
      <rPr>
        <b/>
        <sz val="10"/>
        <color rgb="FFC00000"/>
        <rFont val="Arial"/>
        <family val="2"/>
      </rPr>
      <t xml:space="preserve">. </t>
    </r>
    <r>
      <rPr>
        <b/>
        <sz val="10"/>
        <color rgb="FFBA0C2F"/>
        <rFont val="Arial"/>
        <family val="2"/>
      </rPr>
      <t xml:space="preserve">                                                                                                                                                                                                                                                                                                            Zusätzlich können Sie abweichende Daten bei jedem Arbeitnehmer im "Karteireiter 5 - Listenantrag" einzeln einstellen. Bitte beachten Sie, dass in dieser Excelliste nur eine eingeschränkte Validierung Ihrer Angaben erfolgt. Bei Unstimmigkeiten zum Berechnungsvorschlag kann es deshalb zu Nachbearbeitungen kommen. 
Politisch Exponierte Person: Politisch exponierte Personen sind diejenigen natürlichen Personen, die wichtige öffentliche Ämter ausüben oder ausgeübt haben, und deren unmittelbare Familienmitglieder oder ihnen bekanntermaßen nahestehende Personen. Ist/Sind der/die Antragsteller, ein/mehrere Arbeitnehmer oder ein/mehrere Bezugsberechtigte/r politisch exponierte Person/en? Falls ja, bitte jeweils ein Zusatzformular „Fragebogen politisch exponierte Personen (PEP)" ausfüllen.
Der Arbeitgeber wurde darüber informiert, dass die zu versichernden Personen ihre schriftliche Einwilligung in die Erhebung und Verwendung von Gesundheitsdaten und zur Schweigepflichtentbindungserklärung im „Formblatt zum Datenschutz für die zu versichernde Person" erteilt haben müssen. Zudem wurden die zu versichernden Personen über die  Folgen einer vorvertraglichen Anzeigepflichtverletztung gemäss § 19 Absatz 5 VVG belehrt.</t>
    </r>
  </si>
  <si>
    <t>Bitte geben Sie den Namen der Firma/Niederlassung ein</t>
  </si>
  <si>
    <t>Bitte geben Sie die Anschrift ein</t>
  </si>
  <si>
    <t>TT.MM.JJJJ</t>
  </si>
  <si>
    <t>Zusatzoption Berufsunfähigkeitsversicherung</t>
  </si>
  <si>
    <r>
      <t xml:space="preserve">Sammelversicherung laut Rahmenvertrag </t>
    </r>
    <r>
      <rPr>
        <sz val="8"/>
        <rFont val="Arial"/>
        <family val="2"/>
      </rPr>
      <t>(in diesem Fall keine Angabe erforderlich</t>
    </r>
    <r>
      <rPr>
        <b/>
        <sz val="8"/>
        <rFont val="Arial"/>
        <family val="2"/>
      </rPr>
      <t>)</t>
    </r>
  </si>
  <si>
    <r>
      <rPr>
        <b/>
        <sz val="10"/>
        <rFont val="Arial"/>
        <family val="2"/>
      </rPr>
      <t>Berufsunfähigkeitsrente</t>
    </r>
    <r>
      <rPr>
        <sz val="10"/>
        <rFont val="Arial"/>
        <family val="2"/>
      </rPr>
      <t xml:space="preserve">                                         (inkl. Beitragsbefreiung bei BU)</t>
    </r>
  </si>
  <si>
    <r>
      <t xml:space="preserve">Abr.-Variante laut Rahmenvertrag
</t>
    </r>
    <r>
      <rPr>
        <sz val="10"/>
        <color theme="1"/>
        <rFont val="Arial"/>
        <family val="2"/>
      </rPr>
      <t>(in diesem Fall keine Angabe erforderlich)</t>
    </r>
  </si>
  <si>
    <r>
      <rPr>
        <b/>
        <sz val="10"/>
        <rFont val="Arial"/>
        <family val="2"/>
      </rPr>
      <t>Freie Fondsauswahl Anteil (%)</t>
    </r>
    <r>
      <rPr>
        <b/>
        <sz val="8"/>
        <rFont val="Arial"/>
        <family val="2"/>
      </rPr>
      <t xml:space="preserve">
Bitte wählen Sie nur ganze Prozentsätze</t>
    </r>
  </si>
  <si>
    <t>Garantiekomponente</t>
  </si>
  <si>
    <t>Freie Fondsauswahl zum</t>
  </si>
  <si>
    <t xml:space="preserve">GENERATION UWP-FONDS III </t>
  </si>
  <si>
    <t>AUTOMATISCHES PORTFOLIO MANAGEMENT (Serie bAV)</t>
  </si>
  <si>
    <t>3. Eingaben für die Garantiekomponente und allgemeine Fondsauswahl</t>
  </si>
  <si>
    <t>D</t>
  </si>
  <si>
    <t>Beitragsaufteilung
laut Zahlungsweise</t>
  </si>
  <si>
    <t>////AKTIENFONDS////</t>
  </si>
  <si>
    <t>////INDEXFONDS/ETF////</t>
  </si>
  <si>
    <t>////MISCHFONDS////</t>
  </si>
  <si>
    <t>////RENTENFONDS////</t>
  </si>
  <si>
    <t>////GELDMARKTFONDS////</t>
  </si>
  <si>
    <t>Sammelversicherung</t>
  </si>
  <si>
    <t>in Prozent</t>
  </si>
  <si>
    <t>Berufsunfähigkeitsrente (inkl. Beitragsbefreiung bei BU)</t>
  </si>
  <si>
    <t>Anteil (%)
Bitte wählen Sie nur ganze Prozentsätze</t>
  </si>
  <si>
    <t>Freie Fondsauswahl (%)
Bitte wählen Sie nur ganze Prozentsätze</t>
  </si>
  <si>
    <t>Garantiekomponente: Anteil GENERATION UWP-FONDS III (%) 
- Laufzeiten ab 12 Jahren für laufende Beiträge
Bitte wählen Sie nur ganze Prozentsätze</t>
  </si>
  <si>
    <t>Garantiekomponente: Anteil AUTOMATISCHES PORTFOLIO MANAGEMENT (SERIE bAV) (%)
- Laufzeiten zwischen 5 und 11 Jahren für laufende Beiträge 
Bitte wählen Sie nur ganze Prozentsätze</t>
  </si>
  <si>
    <r>
      <rPr>
        <b/>
        <sz val="10"/>
        <rFont val="Arial"/>
        <family val="2"/>
      </rPr>
      <t xml:space="preserve">Anteil GENERATION UWP-FONDS III (%) </t>
    </r>
    <r>
      <rPr>
        <b/>
        <sz val="8"/>
        <rFont val="Arial"/>
        <family val="2"/>
      </rPr>
      <t xml:space="preserve">
- Laufzeiten ab 12 Jahren für laufende Beiträge
Bitte wählen Sie nur ganze Prozentsätze</t>
    </r>
  </si>
  <si>
    <r>
      <rPr>
        <b/>
        <sz val="10"/>
        <rFont val="Arial"/>
        <family val="2"/>
      </rPr>
      <t>Anteil AUTOMATISCHES PORTFOLIO MANAGEMENT (SERIE bAV) (%)</t>
    </r>
    <r>
      <rPr>
        <b/>
        <sz val="8"/>
        <rFont val="Arial"/>
        <family val="2"/>
      </rPr>
      <t xml:space="preserve">
- Laufzeiten zwischen 5 und 11 Jahren für laufende Beiträge 
Bitte wählen Sie nur ganze Prozentsätze</t>
    </r>
  </si>
  <si>
    <t xml:space="preserve"> </t>
  </si>
  <si>
    <t>IE00BKPSFC54            iShares MSCI World Quality Dividend Advanced ETF USD</t>
  </si>
  <si>
    <t>LU1681040223             Amundi Stoxx Europe 600 ESG ETF</t>
  </si>
  <si>
    <t>Die versicherten Personen auf dieser Liste werden bis auf Widerruf bevollmächtigt, ohne Mitwirkung des Antragsstellers die Fondsauswahl und die späteren Änderungen daran vorzunehmen.</t>
  </si>
  <si>
    <t>UWP</t>
  </si>
  <si>
    <t>APM</t>
  </si>
  <si>
    <r>
      <t xml:space="preserve">% </t>
    </r>
    <r>
      <rPr>
        <b/>
        <sz val="8"/>
        <rFont val="Arial"/>
        <family val="2"/>
      </rPr>
      <t>(Bitte wählen Sie nur ganze Prozentsätze)</t>
    </r>
  </si>
  <si>
    <t>Prüfung auf Doppeleingabe</t>
  </si>
  <si>
    <t>Prüfung auf vollständige Nutzung der freien Fondsauswahl</t>
  </si>
  <si>
    <r>
      <rPr>
        <b/>
        <sz val="9"/>
        <color rgb="FFBA0C2F"/>
        <rFont val="Arial"/>
        <family val="2"/>
      </rPr>
      <t>Verpflichtender</t>
    </r>
    <r>
      <rPr>
        <b/>
        <sz val="9"/>
        <rFont val="Arial"/>
        <family val="2"/>
      </rPr>
      <t xml:space="preserve"> </t>
    </r>
    <r>
      <rPr>
        <sz val="9"/>
        <rFont val="Arial"/>
        <family val="2"/>
      </rPr>
      <t xml:space="preserve">Arbeitgeberzuschuss </t>
    </r>
    <r>
      <rPr>
        <b/>
        <sz val="9"/>
        <rFont val="Arial"/>
        <family val="2"/>
      </rPr>
      <t>zur Entgeltumwandlung</t>
    </r>
    <r>
      <rPr>
        <sz val="9"/>
        <rFont val="Arial"/>
        <family val="2"/>
      </rPr>
      <t xml:space="preserve"> (max. 15%)</t>
    </r>
  </si>
  <si>
    <r>
      <t xml:space="preserve">
</t>
    </r>
    <r>
      <rPr>
        <b/>
        <sz val="9"/>
        <color rgb="FFBA0C2F"/>
        <rFont val="Arial"/>
        <family val="2"/>
      </rPr>
      <t>Arbeitgeberbeitrag</t>
    </r>
    <r>
      <rPr>
        <sz val="9"/>
        <rFont val="Arial"/>
        <family val="2"/>
      </rPr>
      <t xml:space="preserve"> </t>
    </r>
    <r>
      <rPr>
        <b/>
        <sz val="9"/>
        <rFont val="Arial"/>
        <family val="2"/>
      </rPr>
      <t xml:space="preserve">unabhängig von einer Entgeltumwandlung </t>
    </r>
  </si>
  <si>
    <r>
      <t xml:space="preserve">
</t>
    </r>
    <r>
      <rPr>
        <b/>
        <sz val="9"/>
        <color rgb="FFBA0C2F"/>
        <rFont val="Arial"/>
        <family val="2"/>
      </rPr>
      <t>Freiwilliger</t>
    </r>
    <r>
      <rPr>
        <b/>
        <sz val="9"/>
        <rFont val="Arial"/>
        <family val="2"/>
      </rPr>
      <t xml:space="preserve"> </t>
    </r>
    <r>
      <rPr>
        <sz val="9"/>
        <rFont val="Arial"/>
        <family val="2"/>
      </rPr>
      <t>Arbeitgeberzuschuss</t>
    </r>
    <r>
      <rPr>
        <b/>
        <sz val="9"/>
        <rFont val="Arial"/>
        <family val="2"/>
      </rPr>
      <t xml:space="preserve"> zur Entgeltumwandlung</t>
    </r>
  </si>
  <si>
    <r>
      <rPr>
        <sz val="9"/>
        <color rgb="FFBA0C2F"/>
        <rFont val="Arial"/>
        <family val="2"/>
      </rPr>
      <t xml:space="preserve">
</t>
    </r>
    <r>
      <rPr>
        <b/>
        <sz val="9"/>
        <color rgb="FFBA0C2F"/>
        <rFont val="Arial"/>
        <family val="2"/>
      </rPr>
      <t>Arbeitnehmerbeitrag</t>
    </r>
    <r>
      <rPr>
        <b/>
        <sz val="9"/>
        <rFont val="Arial"/>
        <family val="2"/>
      </rPr>
      <t xml:space="preserve"> (Entgeltumwandlung)</t>
    </r>
  </si>
  <si>
    <r>
      <rPr>
        <b/>
        <sz val="8"/>
        <color rgb="FFBA0C2F"/>
        <rFont val="Arial"/>
        <family val="2"/>
      </rPr>
      <t>verpflichtender</t>
    </r>
    <r>
      <rPr>
        <b/>
        <sz val="8"/>
        <rFont val="Arial"/>
        <family val="2"/>
      </rPr>
      <t xml:space="preserve"> Arbeitgeberzuschuss zur Entgeltumwandlung </t>
    </r>
    <r>
      <rPr>
        <sz val="8"/>
        <rFont val="Arial"/>
        <family val="2"/>
      </rPr>
      <t>(in Euro)</t>
    </r>
  </si>
  <si>
    <r>
      <rPr>
        <b/>
        <sz val="8"/>
        <rFont val="Arial"/>
        <family val="2"/>
      </rPr>
      <t xml:space="preserve">oder </t>
    </r>
    <r>
      <rPr>
        <b/>
        <sz val="8"/>
        <color rgb="FFBA0C2F"/>
        <rFont val="Arial"/>
        <family val="2"/>
      </rPr>
      <t>verpflichtender</t>
    </r>
    <r>
      <rPr>
        <b/>
        <sz val="8"/>
        <rFont val="Arial"/>
        <family val="2"/>
      </rPr>
      <t xml:space="preserve"> Arbeitgeberzuschuss</t>
    </r>
    <r>
      <rPr>
        <sz val="8"/>
        <rFont val="Arial"/>
        <family val="2"/>
      </rPr>
      <t xml:space="preserve"> </t>
    </r>
    <r>
      <rPr>
        <b/>
        <sz val="8"/>
        <rFont val="Arial"/>
        <family val="2"/>
      </rPr>
      <t>zur Entgeltumwandlung in %</t>
    </r>
    <r>
      <rPr>
        <sz val="8"/>
        <rFont val="Arial"/>
        <family val="2"/>
      </rPr>
      <t xml:space="preserve"> (max. 15%)</t>
    </r>
  </si>
  <si>
    <r>
      <t xml:space="preserve">
</t>
    </r>
    <r>
      <rPr>
        <b/>
        <sz val="8"/>
        <color rgb="FFBA0C2F"/>
        <rFont val="Arial"/>
        <family val="2"/>
      </rPr>
      <t>freiwilliger</t>
    </r>
    <r>
      <rPr>
        <b/>
        <sz val="8"/>
        <rFont val="Arial"/>
        <family val="2"/>
      </rPr>
      <t xml:space="preserve"> Arbeitgeberzuschuss zur Entgeltumwandlung </t>
    </r>
    <r>
      <rPr>
        <sz val="8"/>
        <rFont val="Arial"/>
        <family val="2"/>
      </rPr>
      <t>(in Euro)</t>
    </r>
  </si>
  <si>
    <r>
      <t xml:space="preserve">
</t>
    </r>
    <r>
      <rPr>
        <b/>
        <sz val="8"/>
        <rFont val="Arial"/>
        <family val="2"/>
      </rPr>
      <t xml:space="preserve">
oder </t>
    </r>
    <r>
      <rPr>
        <b/>
        <sz val="8"/>
        <color rgb="FFBA0C2F"/>
        <rFont val="Arial"/>
        <family val="2"/>
      </rPr>
      <t>freiwilliger</t>
    </r>
    <r>
      <rPr>
        <b/>
        <sz val="8"/>
        <rFont val="Arial"/>
        <family val="2"/>
      </rPr>
      <t xml:space="preserve"> Arbeitgeberzuschuss</t>
    </r>
    <r>
      <rPr>
        <sz val="8"/>
        <rFont val="Arial"/>
        <family val="2"/>
      </rPr>
      <t xml:space="preserve"> </t>
    </r>
    <r>
      <rPr>
        <b/>
        <sz val="8"/>
        <rFont val="Arial"/>
        <family val="2"/>
      </rPr>
      <t>zur Entgeltumwandlung</t>
    </r>
    <r>
      <rPr>
        <sz val="8"/>
        <rFont val="Arial"/>
        <family val="2"/>
      </rPr>
      <t xml:space="preserve"> (in %)</t>
    </r>
  </si>
  <si>
    <r>
      <t xml:space="preserve">
</t>
    </r>
    <r>
      <rPr>
        <b/>
        <sz val="8"/>
        <rFont val="Arial"/>
        <family val="2"/>
      </rPr>
      <t xml:space="preserve">
oder </t>
    </r>
    <r>
      <rPr>
        <b/>
        <sz val="8"/>
        <color rgb="FFBA0C2F"/>
        <rFont val="Arial"/>
        <family val="2"/>
      </rPr>
      <t>freiwilliger</t>
    </r>
    <r>
      <rPr>
        <b/>
        <sz val="8"/>
        <rFont val="Arial"/>
        <family val="2"/>
      </rPr>
      <t xml:space="preserve"> Arbeitgeberzuschuss</t>
    </r>
    <r>
      <rPr>
        <sz val="8"/>
        <rFont val="Arial"/>
        <family val="2"/>
      </rPr>
      <t xml:space="preserve"> </t>
    </r>
    <r>
      <rPr>
        <b/>
        <sz val="8"/>
        <rFont val="Arial"/>
        <family val="2"/>
      </rPr>
      <t xml:space="preserve">zur Entgeltumwandlung </t>
    </r>
    <r>
      <rPr>
        <sz val="8"/>
        <rFont val="Arial"/>
        <family val="2"/>
      </rPr>
      <t>(in %)</t>
    </r>
  </si>
  <si>
    <r>
      <t xml:space="preserve">Listenantrag vom </t>
    </r>
    <r>
      <rPr>
        <sz val="10"/>
        <rFont val="Arial"/>
        <family val="2"/>
      </rPr>
      <t>(TT.MM.JJJJ)</t>
    </r>
  </si>
  <si>
    <t xml:space="preserve">Hinweis: Für die separate Entgeltumwandlungsvereinbahrung zwischen Arbeitgeber und Arbeitnehmer können Sie das hier verlinkte Formular benutzen. </t>
  </si>
  <si>
    <t>Bevollmächtigung für die freie Fondsauwahl</t>
  </si>
  <si>
    <r>
      <t xml:space="preserve">Die zu </t>
    </r>
    <r>
      <rPr>
        <b/>
        <sz val="8"/>
        <rFont val="Arial"/>
        <family val="2"/>
      </rPr>
      <t>versichernden Personen auf dieser Liste</t>
    </r>
    <r>
      <rPr>
        <sz val="8"/>
        <rFont val="Arial"/>
        <family val="2"/>
      </rPr>
      <t xml:space="preserve"> werden bis auf Widerruf bevollmächtigt,        </t>
    </r>
    <r>
      <rPr>
        <b/>
        <sz val="8"/>
        <rFont val="Arial"/>
        <family val="2"/>
      </rPr>
      <t>ohne Mitwirkung des Antragstellers</t>
    </r>
    <r>
      <rPr>
        <sz val="8"/>
        <rFont val="Arial"/>
        <family val="2"/>
      </rPr>
      <t xml:space="preserve"> die freie Fondsauswahl und die späteren Änderungen daran vorzunehmen. </t>
    </r>
  </si>
  <si>
    <r>
      <t xml:space="preserve">Bitte beachten Sie die </t>
    </r>
    <r>
      <rPr>
        <b/>
        <sz val="10"/>
        <rFont val="Arial"/>
        <family val="2"/>
      </rPr>
      <t>Notizen</t>
    </r>
    <r>
      <rPr>
        <sz val="10"/>
        <rFont val="Arial"/>
        <family val="2"/>
      </rPr>
      <t xml:space="preserve"> in den einzelnen Zellen (</t>
    </r>
    <r>
      <rPr>
        <b/>
        <sz val="10"/>
        <rFont val="Arial"/>
        <family val="2"/>
      </rPr>
      <t>rotes Dreieck</t>
    </r>
    <r>
      <rPr>
        <sz val="10"/>
        <rFont val="Arial"/>
        <family val="2"/>
      </rPr>
      <t xml:space="preserve"> am rechten oberen Rand der Zelle).</t>
    </r>
  </si>
  <si>
    <r>
      <rPr>
        <b/>
        <sz val="10"/>
        <rFont val="Arial"/>
        <family val="2"/>
      </rPr>
      <t xml:space="preserve">Freie Fondsauswahl: </t>
    </r>
    <r>
      <rPr>
        <sz val="10"/>
        <rFont val="Arial"/>
        <family val="2"/>
      </rPr>
      <t xml:space="preserve">Wenn im Einzelfall mehr </t>
    </r>
    <r>
      <rPr>
        <b/>
        <sz val="10"/>
        <rFont val="Arial"/>
        <family val="2"/>
      </rPr>
      <t xml:space="preserve">als 5 freie Fonds </t>
    </r>
    <r>
      <rPr>
        <sz val="10"/>
        <rFont val="Arial"/>
        <family val="2"/>
      </rPr>
      <t xml:space="preserve">gewünscht sind, nutzen Sie bitte für diesen Arbeitnehmer den </t>
    </r>
    <r>
      <rPr>
        <b/>
        <sz val="10"/>
        <rFont val="Arial"/>
        <family val="2"/>
      </rPr>
      <t>Einzelantrag GENERATION business plus.</t>
    </r>
  </si>
  <si>
    <t>Hinweis: Link zur Vermittlerinformation.</t>
  </si>
  <si>
    <r>
      <rPr>
        <b/>
        <u/>
        <sz val="8"/>
        <color rgb="FFBA0C2F"/>
        <rFont val="Arial"/>
        <family val="2"/>
      </rPr>
      <t>WICHTIG:</t>
    </r>
    <r>
      <rPr>
        <b/>
        <sz val="8"/>
        <color rgb="FFBA0C2F"/>
        <rFont val="Arial"/>
        <family val="2"/>
      </rPr>
      <t xml:space="preserve"> 
Wir können die Excelliste nur in dem Dateiformat „.xlsx“ akzeptieren. Umwandlungen der Excelliste in ein PDF-Dokument oder ein anderes Dateiformat können nicht bearbeitet werden. Davon ausgenommen sind Listen im PDF-Format mit maximal 5 Arbeitnehmern.
</t>
    </r>
    <r>
      <rPr>
        <b/>
        <u/>
        <sz val="8"/>
        <color rgb="FFBA0C2F"/>
        <rFont val="Arial"/>
        <family val="2"/>
      </rPr>
      <t>Bitte fügen Sie in dem Karteireiter 1. Allgemeine Eingaben alle arbeitnehmerübergreifenden Daten ein</t>
    </r>
    <r>
      <rPr>
        <b/>
        <sz val="8"/>
        <color rgb="FFBA0C2F"/>
        <rFont val="Arial"/>
        <family val="2"/>
      </rPr>
      <t>. Zusätzlich können Sie abweichende Daten bei jedem Arbeitnehmer einzeln im Karteireiter 3. Listenantrag einstellen. Bitte beachten Sie, dass in dieser Excelliste nur eine eingeschränkte Validierung Ihrer Angaben erfolgt. Bei Unstimmigkeiten zum Berechnungsvorschlag kann es deshalb zu Nachbearbeitungen kommen. 
Politisch Exponierte Person: Politisch exponierte Personen sind diejenigen natürlichen Personen, die wichtige öffentliche Ämter ausüben oder ausgeübt haben, und deren unmittelbare Familienmitglieder oder ihnen bekanntermaßen nahestehende Personen. Ist/Sind der/die Antragsteller, ein/mehrere Arbeitnehmer oder ein/mehrere Bezugsberechtigte/r politisch exponierte Person/en? Falls ja, bitte jeweils ein Zusatzformular „Fragebogen politisch exponierte Personen (PEP)" ausfüllen.
Der Arbeitgeber wurde darüber informiert, dass die zu versichernden Personen ihre schriftliche Einwilligung in die Erhebung und Verwendung von Gesundheitsdaten und zur Schweigepflichtentbindungserklärung im „Formblatt zum Datenschutz für die zu versichernde Person" erteilt haben müssen. Zudem wurden die zu versichernden Personen über die  Folgen einer vorvertraglichen Anzeigepflichtverletztung gemäss § 19 Absatz 5 VVG belehrt.</t>
    </r>
  </si>
  <si>
    <r>
      <t xml:space="preserve">
</t>
    </r>
    <r>
      <rPr>
        <b/>
        <sz val="8"/>
        <rFont val="Arial"/>
        <family val="2"/>
      </rPr>
      <t xml:space="preserve">Arbeitgeberbeitrag unabhängig einer Entgeltumwandlung </t>
    </r>
    <r>
      <rPr>
        <sz val="8"/>
        <rFont val="Arial"/>
        <family val="2"/>
      </rPr>
      <t>(in Euro)</t>
    </r>
  </si>
  <si>
    <r>
      <t xml:space="preserve">
</t>
    </r>
    <r>
      <rPr>
        <b/>
        <sz val="8"/>
        <rFont val="Arial"/>
        <family val="2"/>
      </rPr>
      <t>Arbeitgeberbeitrag unabhängig einer Entgeltumwandlung</t>
    </r>
    <r>
      <rPr>
        <sz val="8"/>
        <rFont val="Arial"/>
        <family val="2"/>
      </rPr>
      <t xml:space="preserve"> (in Euro)</t>
    </r>
  </si>
  <si>
    <r>
      <rPr>
        <b/>
        <u/>
        <sz val="10"/>
        <color rgb="FFBA0C2F"/>
        <rFont val="Arial"/>
        <family val="2"/>
      </rPr>
      <t>WICHTIG:</t>
    </r>
    <r>
      <rPr>
        <b/>
        <sz val="10"/>
        <color rgb="FFBA0C2F"/>
        <rFont val="Arial"/>
        <family val="2"/>
      </rPr>
      <t xml:space="preserve"> 
Wir können die Excelliste nur in dem Dateiformat „.xlsx“ akzeptieren. Umwandlungen der Excelliste in ein PDF-Dokument oder ein anderes Dateiformat können nicht bearbeitet werden. Davon ausgenommen sind Listen im PDF-Format mit maximal 5 Arbeitnehmern.
</t>
    </r>
    <r>
      <rPr>
        <b/>
        <u/>
        <sz val="10"/>
        <color rgb="FFBA0C2F"/>
        <rFont val="Arial"/>
        <family val="2"/>
      </rPr>
      <t xml:space="preserve">
</t>
    </r>
    <r>
      <rPr>
        <b/>
        <sz val="10"/>
        <color rgb="FFBA0C2F"/>
        <rFont val="Arial"/>
        <family val="2"/>
      </rPr>
      <t>Sie können bei jedem Arbeitnehmer abweichende Daten zu den Vorgaben für das Kollektiv unter 1. Allgemeine Eingaben  einzeln eingeben. Bitte beachten Sie, dass in dieser Excelliste nur eine eingeschränkte Validierung Ihrer Angaben erfolgt. Bei Unstimmigkeiten zum Berechnungsvorschlag kann es deshalb zu Nachbearbeitungen kommen. 
Politisch Exponierte Person: Politisch exponierte Personen sind diejenigen natürlichen Personen, die wichtige öffentliche Ämter ausüben oder ausgeübt haben, und deren unmittelbare Familienmitglieder oder ihnen bekanntermaßen nahestehende Personen. Ist/Sind der/die Antragsteller, ein/mehrere Arbeitnehmer oder ein/mehrere Bezugsberechtigte/r politisch exponierte Person/en? Falls ja, bitte jeweils ein Zusatzformular „Fragebogen politisch exponierte Personen (PEP)" ausfüllen.
Der Arbeitgeber wurde darüber informiert, dass die zu versichernden Personen ihre schriftliche Einwilligung in die Erhebung und Verwendung von Gesundheitsdaten und zur Schweigepflichtentbindungserklärung im „Formblatt zum Datenschutz für die zu versichernde Person" erteilt haben müssen. Zudem wurden die zu versichernden Personen über die  Folgen einer vorvertraglichen Anzeigepflichtverletztung gemäss § 19 Absatz 5 VVG belehrt.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</si>
</sst>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0\ &quot;€&quot;"/>
    <numFmt numFmtId="165" formatCode="00000"/>
  </numFmts>
  <fonts count="88">
    <font>
      <sz val="10"/>
      <name val="Arial"/>
    </font>
    <font>
      <sz val="11"/>
      <color theme="1"/>
      <name val="Franklin Gothic Book"/>
      <family val="2"/>
      <scheme val="minor"/>
    </font>
    <font>
      <sz val="10"/>
      <color theme="1"/>
      <name val="Franklin Gothic Book"/>
      <family val="2"/>
      <scheme val="minor"/>
    </font>
    <font>
      <sz val="14"/>
      <name val="Arial"/>
      <family val="2"/>
    </font>
    <font>
      <sz val="12"/>
      <name val="Arial"/>
      <family val="2"/>
    </font>
    <font>
      <sz val="10"/>
      <name val="Arial"/>
      <family val="2"/>
    </font>
    <font>
      <b/>
      <sz val="11"/>
      <color theme="3"/>
      <name val="Franklin Gothic Book"/>
      <family val="2"/>
      <scheme val="minor"/>
    </font>
    <font>
      <sz val="10"/>
      <color rgb="FF006100"/>
      <name val="Franklin Gothic Book"/>
      <family val="2"/>
      <scheme val="minor"/>
    </font>
    <font>
      <sz val="10"/>
      <color rgb="FF9C0006"/>
      <name val="Franklin Gothic Book"/>
      <family val="2"/>
      <scheme val="minor"/>
    </font>
    <font>
      <sz val="10"/>
      <color rgb="FF9C5700"/>
      <name val="Franklin Gothic Book"/>
      <family val="2"/>
      <scheme val="minor"/>
    </font>
    <font>
      <sz val="10"/>
      <color rgb="FF3F3F76"/>
      <name val="Franklin Gothic Book"/>
      <family val="2"/>
      <scheme val="minor"/>
    </font>
    <font>
      <b/>
      <sz val="10"/>
      <color rgb="FF3F3F3F"/>
      <name val="Franklin Gothic Book"/>
      <family val="2"/>
      <scheme val="minor"/>
    </font>
    <font>
      <b/>
      <sz val="10"/>
      <color rgb="FFFA7D00"/>
      <name val="Franklin Gothic Book"/>
      <family val="2"/>
      <scheme val="minor"/>
    </font>
    <font>
      <sz val="10"/>
      <color rgb="FFFA7D00"/>
      <name val="Franklin Gothic Book"/>
      <family val="2"/>
      <scheme val="minor"/>
    </font>
    <font>
      <b/>
      <sz val="10"/>
      <color theme="0"/>
      <name val="Franklin Gothic Book"/>
      <family val="2"/>
      <scheme val="minor"/>
    </font>
    <font>
      <sz val="10"/>
      <color rgb="FFFF0000"/>
      <name val="Franklin Gothic Book"/>
      <family val="2"/>
      <scheme val="minor"/>
    </font>
    <font>
      <i/>
      <sz val="10"/>
      <color rgb="FF7F7F7F"/>
      <name val="Franklin Gothic Book"/>
      <family val="2"/>
      <scheme val="minor"/>
    </font>
    <font>
      <b/>
      <sz val="10"/>
      <color theme="1"/>
      <name val="Franklin Gothic Book"/>
      <family val="2"/>
      <scheme val="minor"/>
    </font>
    <font>
      <sz val="10"/>
      <color theme="0"/>
      <name val="Franklin Gothic Book"/>
      <family val="2"/>
      <scheme val="minor"/>
    </font>
    <font>
      <sz val="10"/>
      <name val="Arial"/>
      <family val="2"/>
    </font>
    <font>
      <b/>
      <sz val="14"/>
      <color indexed="8"/>
      <name val="Arial"/>
      <family val="2"/>
    </font>
    <font>
      <sz val="8"/>
      <name val="Arial"/>
      <family val="2"/>
    </font>
    <font>
      <b/>
      <sz val="8"/>
      <name val="Arial"/>
      <family val="2"/>
    </font>
    <font>
      <b/>
      <sz val="14"/>
      <name val="Arial"/>
      <family val="2"/>
    </font>
    <font>
      <b/>
      <sz val="16"/>
      <name val="Arial"/>
      <family val="2"/>
    </font>
    <font>
      <b/>
      <sz val="10"/>
      <name val="Arial"/>
      <family val="2"/>
    </font>
    <font>
      <b/>
      <sz val="10"/>
      <color rgb="FFFF0000"/>
      <name val="Arial"/>
      <family val="2"/>
    </font>
    <font>
      <sz val="10"/>
      <color indexed="8"/>
      <name val="Arial"/>
      <family val="2"/>
    </font>
    <font>
      <sz val="11"/>
      <name val="Arial"/>
      <family val="2"/>
    </font>
    <font>
      <i/>
      <sz val="8"/>
      <name val="Arial"/>
      <family val="2"/>
    </font>
    <font>
      <b/>
      <sz val="10"/>
      <color rgb="FFBA0C2F"/>
      <name val="Arial"/>
      <family val="2"/>
    </font>
    <font>
      <b/>
      <sz val="8"/>
      <color theme="1"/>
      <name val="Arial"/>
      <family val="2"/>
    </font>
    <font>
      <sz val="11"/>
      <name val="Calibri"/>
      <family val="2"/>
    </font>
    <font>
      <sz val="9"/>
      <color indexed="81"/>
      <name val="Segoe UI"/>
      <family val="2"/>
    </font>
    <font>
      <b/>
      <sz val="14"/>
      <color rgb="FFFF0000"/>
      <name val="Arial"/>
      <family val="2"/>
    </font>
    <font>
      <sz val="11"/>
      <color theme="0"/>
      <name val="Calibri"/>
      <family val="2"/>
    </font>
    <font>
      <sz val="8"/>
      <color theme="1"/>
      <name val="Arial"/>
      <family val="2"/>
    </font>
    <font>
      <b/>
      <sz val="12"/>
      <name val="Arial"/>
      <family val="2"/>
    </font>
    <font>
      <b/>
      <sz val="12"/>
      <color rgb="FF000000"/>
      <name val="Arial"/>
      <family val="2"/>
    </font>
    <font>
      <sz val="11"/>
      <name val="Franklin Gothic Book"/>
      <family val="2"/>
      <scheme val="minor"/>
    </font>
    <font>
      <sz val="12"/>
      <color rgb="FF000000"/>
      <name val="Arial"/>
      <family val="2"/>
    </font>
    <font>
      <sz val="12"/>
      <color rgb="FFFF0000"/>
      <name val="Arial"/>
      <family val="2"/>
    </font>
    <font>
      <sz val="11"/>
      <color theme="1"/>
      <name val="Arial"/>
      <family val="2"/>
    </font>
    <font>
      <b/>
      <u/>
      <sz val="12"/>
      <color rgb="FF000000"/>
      <name val="Arial"/>
      <family val="2"/>
    </font>
    <font>
      <b/>
      <sz val="12"/>
      <color rgb="FF000000"/>
      <name val="SwissReSans"/>
      <family val="2"/>
    </font>
    <font>
      <sz val="12"/>
      <color rgb="FF000000"/>
      <name val="SwissReSans"/>
      <family val="2"/>
    </font>
    <font>
      <b/>
      <sz val="11"/>
      <color theme="1"/>
      <name val="Franklin Gothic Book"/>
      <family val="2"/>
      <scheme val="minor"/>
    </font>
    <font>
      <b/>
      <sz val="12"/>
      <color rgb="FFFF0000"/>
      <name val="Arial"/>
      <family val="2"/>
    </font>
    <font>
      <i/>
      <sz val="12"/>
      <color rgb="FF000000"/>
      <name val="Arial"/>
      <family val="2"/>
    </font>
    <font>
      <i/>
      <sz val="12"/>
      <name val="Arial"/>
      <family val="2"/>
    </font>
    <font>
      <b/>
      <sz val="12"/>
      <color theme="1"/>
      <name val="Franklin Gothic Book"/>
      <family val="2"/>
      <scheme val="minor"/>
    </font>
    <font>
      <b/>
      <sz val="9"/>
      <color indexed="81"/>
      <name val="Arial"/>
      <family val="2"/>
    </font>
    <font>
      <sz val="9"/>
      <color indexed="81"/>
      <name val="Arial"/>
      <family val="2"/>
    </font>
    <font>
      <i/>
      <sz val="11"/>
      <name val="Calibri"/>
      <family val="2"/>
    </font>
    <font>
      <b/>
      <u/>
      <sz val="10"/>
      <name val="Arial"/>
      <family val="2"/>
    </font>
    <font>
      <b/>
      <u/>
      <sz val="10"/>
      <color rgb="FFBA0C2F"/>
      <name val="Arial"/>
      <family val="2"/>
    </font>
    <font>
      <u/>
      <sz val="10"/>
      <color theme="10"/>
      <name val="Arial"/>
      <family val="2"/>
    </font>
    <font>
      <b/>
      <sz val="8"/>
      <color theme="0"/>
      <name val="Arial"/>
      <family val="2"/>
    </font>
    <font>
      <sz val="10"/>
      <color rgb="FFFF0000"/>
      <name val="Arial"/>
      <family val="2"/>
    </font>
    <font>
      <b/>
      <i/>
      <sz val="10"/>
      <name val="Arial"/>
      <family val="2"/>
    </font>
    <font>
      <b/>
      <i/>
      <sz val="13.5"/>
      <color rgb="FF51534A"/>
      <name val="Foco Bold"/>
    </font>
    <font>
      <sz val="10"/>
      <color theme="1"/>
      <name val="Arial"/>
      <family val="2"/>
    </font>
    <font>
      <b/>
      <sz val="10"/>
      <color theme="1"/>
      <name val="Arial"/>
      <family val="2"/>
    </font>
    <font>
      <b/>
      <sz val="8"/>
      <color rgb="FFFF0000"/>
      <name val="Arial"/>
      <family val="2"/>
    </font>
    <font>
      <b/>
      <sz val="9"/>
      <color indexed="81"/>
      <name val="Segoe UI"/>
      <family val="2"/>
    </font>
    <font>
      <sz val="10"/>
      <color rgb="FFC00000"/>
      <name val="Arial"/>
      <family val="2"/>
    </font>
    <font>
      <sz val="11"/>
      <name val="Segoe UI"/>
      <family val="2"/>
    </font>
    <font>
      <sz val="12"/>
      <name val="Aptos"/>
      <family val="2"/>
    </font>
    <font>
      <b/>
      <sz val="10"/>
      <color rgb="FFC00000"/>
      <name val="Arial"/>
      <family val="2"/>
    </font>
    <font>
      <b/>
      <sz val="8"/>
      <color rgb="FFC00000"/>
      <name val="Arial"/>
      <family val="2"/>
    </font>
    <font>
      <i/>
      <sz val="10"/>
      <name val="Arial"/>
      <family val="2"/>
    </font>
    <font>
      <u/>
      <sz val="10"/>
      <name val="Arial"/>
      <family val="2"/>
    </font>
    <font>
      <b/>
      <sz val="12"/>
      <color theme="0"/>
      <name val="Arial"/>
      <family val="2"/>
    </font>
    <font>
      <b/>
      <u/>
      <sz val="10"/>
      <color rgb="FFC00000"/>
      <name val="Arial"/>
      <family val="2"/>
    </font>
    <font>
      <sz val="12"/>
      <color theme="0"/>
      <name val="Arial"/>
      <family val="2"/>
    </font>
    <font>
      <sz val="9"/>
      <name val="Arial"/>
      <family val="2"/>
    </font>
    <font>
      <b/>
      <sz val="9"/>
      <name val="Arial"/>
      <family val="2"/>
    </font>
    <font>
      <sz val="7"/>
      <name val="Arial"/>
      <family val="2"/>
    </font>
    <font>
      <b/>
      <sz val="10"/>
      <color rgb="FF00B050"/>
      <name val="Arial"/>
      <family val="2"/>
    </font>
    <font>
      <sz val="10"/>
      <color rgb="FFBA0C2F"/>
      <name val="Arial"/>
      <family val="2"/>
    </font>
    <font>
      <u/>
      <sz val="10"/>
      <color rgb="FFBA0C2F"/>
      <name val="Arial"/>
      <family val="2"/>
    </font>
    <font>
      <b/>
      <sz val="9"/>
      <color rgb="FFBA0C2F"/>
      <name val="Arial"/>
      <family val="2"/>
    </font>
    <font>
      <b/>
      <u/>
      <sz val="8"/>
      <color rgb="FFBA0C2F"/>
      <name val="Arial"/>
      <family val="2"/>
    </font>
    <font>
      <b/>
      <sz val="8"/>
      <color rgb="FFBA0C2F"/>
      <name val="Arial"/>
      <family val="2"/>
    </font>
    <font>
      <sz val="9"/>
      <color rgb="FFBA0C2F"/>
      <name val="Arial"/>
      <family val="2"/>
    </font>
    <font>
      <b/>
      <sz val="12"/>
      <color rgb="FFBA0C2F"/>
      <name val="Arial"/>
      <family val="2"/>
    </font>
    <font>
      <b/>
      <sz val="14"/>
      <color rgb="FFBA0C2F"/>
      <name val="Arial"/>
      <family val="2"/>
    </font>
    <font>
      <sz val="12"/>
      <color rgb="FFBA0C2F"/>
      <name val="Arial"/>
      <family val="2"/>
    </font>
  </fonts>
  <fills count="4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2" tint="0.59999389629810485"/>
        <bgColor indexed="64"/>
      </patternFill>
    </fill>
    <fill>
      <patternFill patternType="solid">
        <fgColor theme="0" tint="-0.249977111117893"/>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4.9989318521683403E-2"/>
      </left>
      <right/>
      <top/>
      <bottom style="thin">
        <color theme="0" tint="-0.34998626667073579"/>
      </bottom>
      <diagonal/>
    </border>
    <border>
      <left/>
      <right/>
      <top/>
      <bottom style="thin">
        <color indexed="64"/>
      </bottom>
      <diagonal/>
    </border>
    <border>
      <left/>
      <right/>
      <top style="thin">
        <color indexed="64"/>
      </top>
      <bottom style="thin">
        <color indexed="64"/>
      </bottom>
      <diagonal/>
    </border>
    <border>
      <left/>
      <right style="thick">
        <color theme="0"/>
      </right>
      <top/>
      <bottom style="thin">
        <color indexed="64"/>
      </bottom>
      <diagonal/>
    </border>
    <border>
      <left/>
      <right/>
      <top/>
      <bottom style="medium">
        <color indexed="64"/>
      </bottom>
      <diagonal/>
    </border>
    <border>
      <left style="thick">
        <color theme="0"/>
      </left>
      <right style="thick">
        <color theme="0"/>
      </right>
      <top/>
      <bottom style="thin">
        <color indexed="64"/>
      </bottom>
      <diagonal/>
    </border>
    <border>
      <left style="thick">
        <color theme="0"/>
      </left>
      <right/>
      <top/>
      <bottom style="thin">
        <color indexed="64"/>
      </bottom>
      <diagonal/>
    </border>
    <border>
      <left style="thin">
        <color indexed="64"/>
      </left>
      <right style="thick">
        <color theme="0"/>
      </right>
      <top/>
      <bottom style="thin">
        <color indexed="64"/>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style="thick">
        <color theme="0" tint="-4.9989318521683403E-2"/>
      </right>
      <top/>
      <bottom/>
      <diagonal/>
    </border>
    <border>
      <left style="thick">
        <color theme="0" tint="-4.9989318521683403E-2"/>
      </left>
      <right/>
      <top/>
      <bottom/>
      <diagonal/>
    </border>
    <border>
      <left style="thick">
        <color theme="0" tint="-4.9989318521683403E-2"/>
      </left>
      <right style="thick">
        <color theme="0" tint="-4.9989318521683403E-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theme="0" tint="-4.9989318521683403E-2"/>
      </left>
      <right/>
      <top/>
      <bottom style="thin">
        <color indexed="64"/>
      </bottom>
      <diagonal/>
    </border>
    <border>
      <left/>
      <right style="thick">
        <color theme="0" tint="-4.9989318521683403E-2"/>
      </right>
      <top/>
      <bottom style="thin">
        <color indexed="64"/>
      </bottom>
      <diagonal/>
    </border>
    <border>
      <left style="thick">
        <color theme="0" tint="-4.9989318521683403E-2"/>
      </left>
      <right style="thick">
        <color theme="0" tint="-4.9989318521683403E-2"/>
      </right>
      <top/>
      <bottom style="thin">
        <color theme="0" tint="-0.34998626667073579"/>
      </bottom>
      <diagonal/>
    </border>
    <border>
      <left/>
      <right/>
      <top/>
      <bottom style="thin">
        <color theme="0" tint="-0.24994659260841701"/>
      </bottom>
      <diagonal/>
    </border>
    <border>
      <left/>
      <right/>
      <top style="thin">
        <color theme="0" tint="-0.34998626667073579"/>
      </top>
      <bottom style="thin">
        <color theme="0" tint="-0.34998626667073579"/>
      </bottom>
      <diagonal/>
    </border>
    <border>
      <left style="thick">
        <color theme="0" tint="-4.9989318521683403E-2"/>
      </left>
      <right style="thick">
        <color theme="0" tint="-4.9989318521683403E-2"/>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style="thin">
        <color indexed="64"/>
      </left>
      <right/>
      <top/>
      <bottom/>
      <diagonal/>
    </border>
    <border>
      <left/>
      <right style="thin">
        <color indexed="64"/>
      </right>
      <top/>
      <bottom/>
      <diagonal/>
    </border>
    <border>
      <left/>
      <right style="thick">
        <color theme="0" tint="-4.9989318521683403E-2"/>
      </right>
      <top/>
      <bottom style="thin">
        <color theme="0" tint="-0.34998626667073579"/>
      </bottom>
      <diagonal/>
    </border>
    <border>
      <left style="thin">
        <color indexed="64"/>
      </left>
      <right style="thick">
        <color theme="0" tint="-4.9989318521683403E-2"/>
      </right>
      <top/>
      <bottom style="thin">
        <color theme="0" tint="-0.34998626667073579"/>
      </bottom>
      <diagonal/>
    </border>
    <border>
      <left style="thick">
        <color theme="0" tint="-4.9989318521683403E-2"/>
      </left>
      <right style="thin">
        <color indexed="64"/>
      </right>
      <top/>
      <bottom style="thin">
        <color theme="0" tint="-0.34998626667073579"/>
      </bottom>
      <diagonal/>
    </border>
    <border>
      <left/>
      <right style="thin">
        <color indexed="64"/>
      </right>
      <top/>
      <bottom style="thin">
        <color indexed="64"/>
      </bottom>
      <diagonal/>
    </border>
    <border>
      <left/>
      <right/>
      <top style="thin">
        <color indexed="64"/>
      </top>
      <bottom style="thin">
        <color theme="0" tint="-0.24994659260841701"/>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ck">
        <color theme="0" tint="-4.9989318521683403E-2"/>
      </left>
      <right style="thick">
        <color theme="0" tint="-4.9989318521683403E-2"/>
      </right>
      <top/>
      <bottom style="thin">
        <color indexed="64"/>
      </bottom>
      <diagonal/>
    </border>
    <border>
      <left style="thin">
        <color indexed="64"/>
      </left>
      <right/>
      <top style="medium">
        <color indexed="64"/>
      </top>
      <bottom/>
      <diagonal/>
    </border>
    <border>
      <left/>
      <right/>
      <top style="medium">
        <color indexed="64"/>
      </top>
      <bottom/>
      <diagonal/>
    </border>
  </borders>
  <cellStyleXfs count="43">
    <xf numFmtId="0" fontId="0" fillId="0" borderId="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1" applyNumberFormat="0" applyAlignment="0" applyProtection="0"/>
    <xf numFmtId="0" fontId="11" fillId="7" borderId="2" applyNumberFormat="0" applyAlignment="0" applyProtection="0"/>
    <xf numFmtId="0" fontId="12" fillId="7" borderId="1" applyNumberFormat="0" applyAlignment="0" applyProtection="0"/>
    <xf numFmtId="0" fontId="13" fillId="0" borderId="3" applyNumberFormat="0" applyFill="0" applyAlignment="0" applyProtection="0"/>
    <xf numFmtId="0" fontId="14" fillId="8" borderId="4" applyNumberFormat="0" applyAlignment="0" applyProtection="0"/>
    <xf numFmtId="0" fontId="15" fillId="0" borderId="0" applyNumberFormat="0" applyFill="0" applyBorder="0" applyAlignment="0" applyProtection="0"/>
    <xf numFmtId="0" fontId="5" fillId="9" borderId="5" applyNumberFormat="0" applyFont="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9" fontId="5" fillId="0" borderId="0" applyFont="0" applyFill="0" applyBorder="0" applyAlignment="0" applyProtection="0"/>
    <xf numFmtId="0" fontId="27" fillId="0" borderId="0"/>
    <xf numFmtId="0" fontId="1" fillId="0" borderId="0"/>
    <xf numFmtId="0" fontId="56" fillId="0" borderId="0" applyNumberFormat="0" applyFill="0" applyBorder="0" applyAlignment="0" applyProtection="0"/>
    <xf numFmtId="41" fontId="5" fillId="0" borderId="0" applyFont="0" applyFill="0" applyBorder="0" applyAlignment="0" applyProtection="0"/>
  </cellStyleXfs>
  <cellXfs count="377">
    <xf numFmtId="0" fontId="0" fillId="0" borderId="0" xfId="0"/>
    <xf numFmtId="0" fontId="3" fillId="0" borderId="0" xfId="0" applyFont="1"/>
    <xf numFmtId="0" fontId="4" fillId="0" borderId="0" xfId="0" applyFont="1"/>
    <xf numFmtId="0" fontId="19" fillId="0" borderId="0" xfId="0" applyFont="1"/>
    <xf numFmtId="0" fontId="20" fillId="2" borderId="0" xfId="0" applyFont="1" applyFill="1"/>
    <xf numFmtId="0" fontId="21" fillId="0" borderId="0" xfId="0" applyFont="1" applyAlignment="1">
      <alignment wrapText="1"/>
    </xf>
    <xf numFmtId="0" fontId="22" fillId="35" borderId="0" xfId="0" applyFont="1" applyFill="1" applyAlignment="1">
      <alignment wrapText="1"/>
    </xf>
    <xf numFmtId="0" fontId="22" fillId="35" borderId="0" xfId="0" applyFont="1" applyFill="1"/>
    <xf numFmtId="9" fontId="0" fillId="0" borderId="0" xfId="0" applyNumberFormat="1" applyAlignment="1">
      <alignment horizontal="left"/>
    </xf>
    <xf numFmtId="0" fontId="25" fillId="36" borderId="0" xfId="0" applyFont="1" applyFill="1"/>
    <xf numFmtId="0" fontId="0" fillId="36" borderId="0" xfId="0" applyFill="1"/>
    <xf numFmtId="0" fontId="20" fillId="35" borderId="0" xfId="0" applyFont="1" applyFill="1" applyAlignment="1">
      <alignment vertical="top"/>
    </xf>
    <xf numFmtId="0" fontId="26" fillId="36" borderId="0" xfId="0" applyFont="1" applyFill="1"/>
    <xf numFmtId="0" fontId="25" fillId="0" borderId="0" xfId="0" applyFont="1"/>
    <xf numFmtId="0" fontId="24" fillId="0" borderId="0" xfId="0" applyFont="1" applyAlignment="1">
      <alignment wrapText="1"/>
    </xf>
    <xf numFmtId="0" fontId="0" fillId="0" borderId="11" xfId="0" applyBorder="1"/>
    <xf numFmtId="0" fontId="23" fillId="34" borderId="0" xfId="0" applyFont="1" applyFill="1" applyAlignment="1">
      <alignment horizontal="center" vertical="center" wrapText="1"/>
    </xf>
    <xf numFmtId="0" fontId="28" fillId="0" borderId="0" xfId="39" applyFont="1" applyAlignment="1">
      <alignment horizontal="left" wrapText="1"/>
    </xf>
    <xf numFmtId="0" fontId="28" fillId="0" borderId="0" xfId="0" applyFont="1" applyAlignment="1">
      <alignment horizontal="left"/>
    </xf>
    <xf numFmtId="0" fontId="22" fillId="0" borderId="8" xfId="0" applyFont="1" applyBorder="1" applyAlignment="1">
      <alignment wrapText="1"/>
    </xf>
    <xf numFmtId="0" fontId="22" fillId="0" borderId="8" xfId="0" applyFont="1" applyBorder="1"/>
    <xf numFmtId="0" fontId="22" fillId="35" borderId="8" xfId="0" applyFont="1" applyFill="1" applyBorder="1" applyAlignment="1">
      <alignment wrapText="1"/>
    </xf>
    <xf numFmtId="0" fontId="21" fillId="35" borderId="8" xfId="0" applyFont="1" applyFill="1" applyBorder="1" applyAlignment="1">
      <alignment wrapText="1"/>
    </xf>
    <xf numFmtId="0" fontId="23" fillId="0" borderId="10" xfId="0" applyFont="1" applyBorder="1" applyAlignment="1" applyProtection="1">
      <alignment horizontal="left" wrapText="1"/>
      <protection locked="0"/>
    </xf>
    <xf numFmtId="0" fontId="23" fillId="0" borderId="12" xfId="0" applyFont="1"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0" xfId="0" applyBorder="1" applyAlignment="1" applyProtection="1">
      <alignment horizontal="left" wrapText="1"/>
      <protection locked="0"/>
    </xf>
    <xf numFmtId="164" fontId="0" fillId="0" borderId="12" xfId="0" applyNumberFormat="1" applyBorder="1" applyAlignment="1" applyProtection="1">
      <alignment horizontal="left" wrapText="1"/>
      <protection locked="0"/>
    </xf>
    <xf numFmtId="9" fontId="0" fillId="35" borderId="12" xfId="38" applyFont="1" applyFill="1" applyBorder="1" applyAlignment="1" applyProtection="1">
      <alignment horizontal="left" wrapText="1"/>
      <protection locked="0"/>
    </xf>
    <xf numFmtId="0" fontId="0" fillId="35" borderId="12" xfId="0" applyFill="1" applyBorder="1" applyAlignment="1" applyProtection="1">
      <alignment horizontal="left" wrapText="1"/>
      <protection locked="0"/>
    </xf>
    <xf numFmtId="164" fontId="0" fillId="35" borderId="12" xfId="0" applyNumberFormat="1" applyFill="1" applyBorder="1" applyAlignment="1" applyProtection="1">
      <alignment horizontal="left" wrapText="1"/>
      <protection locked="0"/>
    </xf>
    <xf numFmtId="0" fontId="0" fillId="35" borderId="13" xfId="0" applyFill="1" applyBorder="1" applyAlignment="1" applyProtection="1">
      <alignment horizontal="left" wrapText="1"/>
      <protection locked="0"/>
    </xf>
    <xf numFmtId="0" fontId="30" fillId="0" borderId="0" xfId="0" applyFont="1" applyAlignment="1">
      <alignment vertical="top" wrapText="1"/>
    </xf>
    <xf numFmtId="0" fontId="25" fillId="0" borderId="12" xfId="0" applyFont="1" applyBorder="1" applyAlignment="1" applyProtection="1">
      <alignment horizontal="left" wrapText="1"/>
      <protection locked="0"/>
    </xf>
    <xf numFmtId="0" fontId="32" fillId="0" borderId="0" xfId="0" applyFont="1" applyAlignment="1">
      <alignment vertical="center"/>
    </xf>
    <xf numFmtId="14" fontId="0" fillId="0" borderId="12" xfId="0" applyNumberFormat="1" applyBorder="1" applyAlignment="1" applyProtection="1">
      <alignment horizontal="left" wrapText="1"/>
      <protection locked="0"/>
    </xf>
    <xf numFmtId="0" fontId="35" fillId="0" borderId="0" xfId="0" applyFont="1" applyAlignment="1">
      <alignment vertical="center"/>
    </xf>
    <xf numFmtId="0" fontId="34" fillId="2" borderId="0" xfId="0" applyFont="1" applyFill="1"/>
    <xf numFmtId="0" fontId="31" fillId="35" borderId="0" xfId="0" applyFont="1" applyFill="1" applyAlignment="1">
      <alignment wrapText="1"/>
    </xf>
    <xf numFmtId="0" fontId="38" fillId="0" borderId="0" xfId="40" applyFont="1" applyAlignment="1">
      <alignment vertical="center"/>
    </xf>
    <xf numFmtId="0" fontId="1" fillId="0" borderId="0" xfId="40"/>
    <xf numFmtId="0" fontId="39" fillId="0" borderId="0" xfId="40" applyFont="1"/>
    <xf numFmtId="0" fontId="40" fillId="0" borderId="0" xfId="40" applyFont="1" applyAlignment="1">
      <alignment vertical="center"/>
    </xf>
    <xf numFmtId="0" fontId="42" fillId="0" borderId="0" xfId="40" applyFont="1" applyAlignment="1">
      <alignment vertical="center"/>
    </xf>
    <xf numFmtId="0" fontId="43" fillId="0" borderId="0" xfId="40" applyFont="1" applyAlignment="1">
      <alignment vertical="center"/>
    </xf>
    <xf numFmtId="0" fontId="44" fillId="0" borderId="0" xfId="40" applyFont="1" applyAlignment="1">
      <alignment vertical="center"/>
    </xf>
    <xf numFmtId="0" fontId="40" fillId="0" borderId="0" xfId="40" applyFont="1" applyAlignment="1">
      <alignment horizontal="left" vertical="center" indent="2"/>
    </xf>
    <xf numFmtId="0" fontId="43" fillId="0" borderId="0" xfId="40" applyFont="1"/>
    <xf numFmtId="0" fontId="46" fillId="0" borderId="0" xfId="40" applyFont="1"/>
    <xf numFmtId="0" fontId="40" fillId="0" borderId="16" xfId="40" applyFont="1" applyBorder="1" applyAlignment="1">
      <alignment horizontal="left" vertical="center" indent="2"/>
    </xf>
    <xf numFmtId="0" fontId="1" fillId="0" borderId="16" xfId="40" applyBorder="1"/>
    <xf numFmtId="0" fontId="40" fillId="0" borderId="16" xfId="40" applyFont="1" applyBorder="1" applyAlignment="1">
      <alignment horizontal="left" vertical="center" wrapText="1" indent="2"/>
    </xf>
    <xf numFmtId="0" fontId="44" fillId="0" borderId="0" xfId="40" applyFont="1" applyAlignment="1">
      <alignment vertical="center" wrapText="1"/>
    </xf>
    <xf numFmtId="0" fontId="47" fillId="0" borderId="0" xfId="40" applyFont="1" applyAlignment="1">
      <alignment vertical="center"/>
    </xf>
    <xf numFmtId="0" fontId="48" fillId="0" borderId="0" xfId="40" applyFont="1" applyAlignment="1">
      <alignment horizontal="left" vertical="center" indent="2"/>
    </xf>
    <xf numFmtId="0" fontId="49" fillId="0" borderId="0" xfId="40" applyFont="1" applyAlignment="1">
      <alignment horizontal="left" vertical="center" indent="2"/>
    </xf>
    <xf numFmtId="0" fontId="48" fillId="0" borderId="0" xfId="40" quotePrefix="1" applyFont="1" applyAlignment="1">
      <alignment horizontal="left" vertical="center" indent="2"/>
    </xf>
    <xf numFmtId="0" fontId="40" fillId="0" borderId="16" xfId="40" applyFont="1" applyBorder="1" applyAlignment="1">
      <alignment vertical="center"/>
    </xf>
    <xf numFmtId="14" fontId="40" fillId="0" borderId="16" xfId="40" applyNumberFormat="1" applyFont="1" applyBorder="1" applyAlignment="1">
      <alignment vertical="center"/>
    </xf>
    <xf numFmtId="14" fontId="40" fillId="0" borderId="0" xfId="40" applyNumberFormat="1" applyFont="1" applyAlignment="1">
      <alignment vertical="center"/>
    </xf>
    <xf numFmtId="0" fontId="38" fillId="0" borderId="16" xfId="40" applyFont="1" applyBorder="1" applyAlignment="1">
      <alignment horizontal="center" vertical="center"/>
    </xf>
    <xf numFmtId="0" fontId="50" fillId="0" borderId="16" xfId="40" applyFont="1" applyBorder="1" applyAlignment="1">
      <alignment horizontal="center"/>
    </xf>
    <xf numFmtId="0" fontId="5" fillId="2" borderId="0" xfId="0" applyFont="1" applyFill="1"/>
    <xf numFmtId="0" fontId="5" fillId="0" borderId="0" xfId="0" applyFont="1"/>
    <xf numFmtId="0" fontId="5" fillId="2" borderId="0" xfId="0" applyFont="1" applyFill="1" applyAlignment="1">
      <alignment horizontal="right"/>
    </xf>
    <xf numFmtId="0" fontId="5" fillId="0" borderId="0" xfId="0" applyFont="1" applyAlignment="1">
      <alignment horizontal="right"/>
    </xf>
    <xf numFmtId="0" fontId="5" fillId="35" borderId="0" xfId="0" applyFont="1" applyFill="1"/>
    <xf numFmtId="0" fontId="5" fillId="0" borderId="11" xfId="0" applyFont="1" applyBorder="1"/>
    <xf numFmtId="0" fontId="5" fillId="35" borderId="13" xfId="0" applyFont="1" applyFill="1" applyBorder="1" applyAlignment="1" applyProtection="1">
      <alignment horizontal="left" wrapText="1"/>
      <protection locked="0"/>
    </xf>
    <xf numFmtId="0" fontId="5" fillId="0" borderId="0" xfId="0" applyFont="1" applyAlignment="1">
      <alignment wrapText="1"/>
    </xf>
    <xf numFmtId="0" fontId="53" fillId="0" borderId="0" xfId="0" applyFont="1" applyAlignment="1">
      <alignment vertical="center"/>
    </xf>
    <xf numFmtId="0" fontId="5" fillId="36" borderId="0" xfId="0" applyFont="1" applyFill="1"/>
    <xf numFmtId="0" fontId="23" fillId="34" borderId="0" xfId="0" applyFont="1" applyFill="1" applyAlignment="1">
      <alignment horizontal="center" vertical="top" wrapText="1"/>
    </xf>
    <xf numFmtId="14" fontId="0" fillId="0" borderId="13" xfId="0" applyNumberFormat="1" applyBorder="1" applyAlignment="1" applyProtection="1">
      <alignment horizontal="left" wrapText="1"/>
      <protection locked="0"/>
    </xf>
    <xf numFmtId="0" fontId="21" fillId="0" borderId="8" xfId="0" applyFont="1" applyBorder="1" applyAlignment="1">
      <alignment wrapText="1"/>
    </xf>
    <xf numFmtId="0" fontId="5" fillId="0" borderId="0" xfId="0" applyFont="1" applyAlignment="1">
      <alignment horizontal="left"/>
    </xf>
    <xf numFmtId="0" fontId="0" fillId="0" borderId="0" xfId="0" applyAlignment="1">
      <alignment horizontal="left"/>
    </xf>
    <xf numFmtId="0" fontId="57" fillId="37" borderId="0" xfId="0" applyFont="1" applyFill="1" applyAlignment="1">
      <alignment horizontal="center"/>
    </xf>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5" fillId="0" borderId="0" xfId="0" applyFont="1" applyAlignment="1">
      <alignment horizontal="center" wrapText="1"/>
    </xf>
    <xf numFmtId="0" fontId="21" fillId="35" borderId="16" xfId="0" applyFont="1" applyFill="1" applyBorder="1" applyAlignment="1">
      <alignment wrapText="1"/>
    </xf>
    <xf numFmtId="0" fontId="22" fillId="35" borderId="16" xfId="0" applyFont="1" applyFill="1" applyBorder="1" applyAlignment="1">
      <alignment wrapText="1"/>
    </xf>
    <xf numFmtId="0" fontId="22" fillId="38" borderId="0" xfId="0" applyFont="1" applyFill="1" applyAlignment="1">
      <alignment horizontal="center" wrapText="1"/>
    </xf>
    <xf numFmtId="0" fontId="63" fillId="37" borderId="0" xfId="0" applyFont="1" applyFill="1" applyAlignment="1">
      <alignment horizontal="center"/>
    </xf>
    <xf numFmtId="1" fontId="5" fillId="0" borderId="0" xfId="0" quotePrefix="1" applyNumberFormat="1" applyFont="1"/>
    <xf numFmtId="0" fontId="58" fillId="0" borderId="0" xfId="0" quotePrefix="1" applyFont="1"/>
    <xf numFmtId="164" fontId="3" fillId="0" borderId="0" xfId="0" applyNumberFormat="1" applyFont="1"/>
    <xf numFmtId="10" fontId="0" fillId="0" borderId="12" xfId="0" applyNumberFormat="1" applyBorder="1" applyAlignment="1" applyProtection="1">
      <alignment horizontal="left" wrapText="1"/>
      <protection locked="0"/>
    </xf>
    <xf numFmtId="0" fontId="65" fillId="2" borderId="0" xfId="0" applyFont="1" applyFill="1"/>
    <xf numFmtId="0" fontId="0" fillId="38" borderId="0" xfId="0" applyFill="1"/>
    <xf numFmtId="0" fontId="66" fillId="0" borderId="0" xfId="0" applyFont="1" applyAlignment="1">
      <alignment vertical="center"/>
    </xf>
    <xf numFmtId="0" fontId="66" fillId="0" borderId="0" xfId="0" applyFont="1"/>
    <xf numFmtId="0" fontId="66" fillId="0" borderId="0" xfId="0" quotePrefix="1" applyFont="1" applyAlignment="1">
      <alignment vertical="center"/>
    </xf>
    <xf numFmtId="0" fontId="5" fillId="0" borderId="0" xfId="0" applyFont="1" applyAlignment="1">
      <alignment vertical="center" wrapText="1"/>
    </xf>
    <xf numFmtId="14" fontId="5" fillId="0" borderId="0" xfId="0" applyNumberFormat="1" applyFont="1" applyAlignment="1">
      <alignment vertical="center" wrapText="1"/>
    </xf>
    <xf numFmtId="14" fontId="5" fillId="0" borderId="0" xfId="0" applyNumberFormat="1" applyFont="1"/>
    <xf numFmtId="0" fontId="67" fillId="38" borderId="0" xfId="0" applyFont="1" applyFill="1"/>
    <xf numFmtId="0" fontId="0" fillId="0" borderId="11" xfId="0" applyBorder="1" applyAlignment="1">
      <alignment horizontal="center"/>
    </xf>
    <xf numFmtId="1" fontId="5" fillId="0" borderId="0" xfId="0" quotePrefix="1" applyNumberFormat="1" applyFont="1" applyAlignment="1">
      <alignment horizontal="center"/>
    </xf>
    <xf numFmtId="0" fontId="22" fillId="35" borderId="0" xfId="0" applyFont="1" applyFill="1" applyAlignment="1">
      <alignment horizontal="left" wrapText="1"/>
    </xf>
    <xf numFmtId="0" fontId="27" fillId="2" borderId="9" xfId="0" applyFont="1" applyFill="1" applyBorder="1" applyProtection="1">
      <protection locked="0"/>
    </xf>
    <xf numFmtId="0" fontId="27" fillId="2" borderId="0" xfId="0" applyFont="1" applyFill="1" applyProtection="1">
      <protection locked="0"/>
    </xf>
    <xf numFmtId="164" fontId="0" fillId="35" borderId="28" xfId="0" applyNumberFormat="1" applyFill="1" applyBorder="1" applyAlignment="1" applyProtection="1">
      <alignment horizontal="left" wrapText="1"/>
      <protection locked="0"/>
    </xf>
    <xf numFmtId="0" fontId="0" fillId="37" borderId="0" xfId="0" applyFill="1"/>
    <xf numFmtId="0" fontId="20" fillId="37" borderId="0" xfId="0" applyFont="1" applyFill="1"/>
    <xf numFmtId="0" fontId="25" fillId="37" borderId="0" xfId="0" applyFont="1" applyFill="1"/>
    <xf numFmtId="0" fontId="35" fillId="37" borderId="0" xfId="0" applyFont="1" applyFill="1" applyAlignment="1">
      <alignment vertical="center"/>
    </xf>
    <xf numFmtId="0" fontId="27" fillId="37" borderId="0" xfId="0" applyFont="1" applyFill="1" applyProtection="1">
      <protection locked="0"/>
    </xf>
    <xf numFmtId="0" fontId="5" fillId="37" borderId="0" xfId="0" applyFont="1" applyFill="1"/>
    <xf numFmtId="0" fontId="34" fillId="37" borderId="0" xfId="0" applyFont="1" applyFill="1"/>
    <xf numFmtId="0" fontId="65" fillId="37" borderId="0" xfId="0" applyFont="1" applyFill="1" applyAlignment="1">
      <alignment wrapText="1"/>
    </xf>
    <xf numFmtId="0" fontId="0" fillId="35" borderId="0" xfId="0" applyFill="1"/>
    <xf numFmtId="0" fontId="25" fillId="35" borderId="17" xfId="0" applyFont="1" applyFill="1" applyBorder="1" applyAlignment="1">
      <alignment horizontal="left" wrapText="1"/>
    </xf>
    <xf numFmtId="0" fontId="25" fillId="35" borderId="0" xfId="0" applyFont="1" applyFill="1" applyAlignment="1">
      <alignment horizontal="left" wrapText="1"/>
    </xf>
    <xf numFmtId="0" fontId="37" fillId="35" borderId="0" xfId="0" applyFont="1" applyFill="1"/>
    <xf numFmtId="0" fontId="37" fillId="35" borderId="17" xfId="0" applyFont="1" applyFill="1" applyBorder="1" applyAlignment="1">
      <alignment horizontal="left" wrapText="1"/>
    </xf>
    <xf numFmtId="0" fontId="37" fillId="35" borderId="8" xfId="0" applyFont="1" applyFill="1" applyBorder="1" applyAlignment="1">
      <alignment horizontal="left" wrapText="1"/>
    </xf>
    <xf numFmtId="0" fontId="25" fillId="35" borderId="0" xfId="0" applyFont="1" applyFill="1" applyAlignment="1" applyProtection="1">
      <alignment wrapText="1"/>
      <protection locked="0"/>
    </xf>
    <xf numFmtId="0" fontId="25" fillId="35" borderId="0" xfId="0" applyFont="1" applyFill="1" applyAlignment="1">
      <alignment wrapText="1"/>
    </xf>
    <xf numFmtId="0" fontId="25" fillId="35" borderId="0" xfId="0" applyFont="1" applyFill="1" applyAlignment="1">
      <alignment horizontal="left"/>
    </xf>
    <xf numFmtId="0" fontId="62" fillId="35" borderId="0" xfId="0" applyFont="1" applyFill="1" applyAlignment="1">
      <alignment wrapText="1"/>
    </xf>
    <xf numFmtId="0" fontId="5" fillId="35" borderId="0" xfId="0" applyFont="1" applyFill="1" applyAlignment="1">
      <alignment wrapText="1"/>
    </xf>
    <xf numFmtId="0" fontId="25" fillId="35" borderId="0" xfId="0" applyFont="1" applyFill="1"/>
    <xf numFmtId="0" fontId="25" fillId="35" borderId="0" xfId="0" applyFont="1" applyFill="1" applyAlignment="1">
      <alignment horizontal="center" vertical="center" wrapText="1"/>
    </xf>
    <xf numFmtId="0" fontId="22" fillId="37" borderId="0" xfId="0" applyFont="1" applyFill="1" applyAlignment="1">
      <alignment horizontal="left" wrapText="1"/>
    </xf>
    <xf numFmtId="0" fontId="31" fillId="37" borderId="0" xfId="0" applyFont="1" applyFill="1" applyAlignment="1">
      <alignment wrapText="1"/>
    </xf>
    <xf numFmtId="0" fontId="22" fillId="37" borderId="0" xfId="0" applyFont="1" applyFill="1" applyAlignment="1">
      <alignment wrapText="1"/>
    </xf>
    <xf numFmtId="0" fontId="0" fillId="0" borderId="0" xfId="0" applyAlignment="1" applyProtection="1">
      <alignment horizontal="left" wrapText="1"/>
      <protection locked="0"/>
    </xf>
    <xf numFmtId="0" fontId="5" fillId="2" borderId="8" xfId="0" applyFont="1" applyFill="1" applyBorder="1" applyProtection="1">
      <protection locked="0"/>
    </xf>
    <xf numFmtId="0" fontId="5" fillId="2" borderId="9" xfId="0" applyFont="1" applyFill="1" applyBorder="1" applyProtection="1">
      <protection locked="0"/>
    </xf>
    <xf numFmtId="0" fontId="5" fillId="0" borderId="9" xfId="0" applyFont="1" applyBorder="1" applyProtection="1">
      <protection locked="0"/>
    </xf>
    <xf numFmtId="9" fontId="0" fillId="35" borderId="19" xfId="0" applyNumberFormat="1" applyFill="1" applyBorder="1" applyAlignment="1" applyProtection="1">
      <alignment horizontal="left" wrapText="1"/>
      <protection locked="0"/>
    </xf>
    <xf numFmtId="49" fontId="23" fillId="35" borderId="18" xfId="0" applyNumberFormat="1" applyFont="1" applyFill="1" applyBorder="1" applyAlignment="1" applyProtection="1">
      <alignment horizontal="left" wrapText="1"/>
      <protection locked="0"/>
    </xf>
    <xf numFmtId="0" fontId="24" fillId="35" borderId="0" xfId="0" applyFont="1" applyFill="1" applyAlignment="1">
      <alignment horizontal="left" wrapText="1"/>
    </xf>
    <xf numFmtId="49" fontId="23" fillId="35" borderId="0" xfId="0" applyNumberFormat="1" applyFont="1" applyFill="1" applyAlignment="1">
      <alignment horizontal="left" wrapText="1"/>
    </xf>
    <xf numFmtId="0" fontId="21" fillId="35" borderId="0" xfId="0" applyFont="1" applyFill="1" applyAlignment="1">
      <alignment wrapText="1"/>
    </xf>
    <xf numFmtId="0" fontId="22" fillId="35" borderId="0" xfId="0" applyFont="1" applyFill="1" applyAlignment="1" applyProtection="1">
      <alignment wrapText="1"/>
      <protection locked="0"/>
    </xf>
    <xf numFmtId="0" fontId="22" fillId="35" borderId="33" xfId="0" applyFont="1" applyFill="1" applyBorder="1" applyAlignment="1">
      <alignment wrapText="1"/>
    </xf>
    <xf numFmtId="0" fontId="22" fillId="35" borderId="34" xfId="0" applyFont="1" applyFill="1" applyBorder="1" applyAlignment="1">
      <alignment wrapText="1"/>
    </xf>
    <xf numFmtId="14" fontId="0" fillId="35" borderId="28" xfId="0" applyNumberFormat="1" applyFill="1" applyBorder="1" applyAlignment="1" applyProtection="1">
      <alignment horizontal="left" wrapText="1"/>
      <protection locked="0"/>
    </xf>
    <xf numFmtId="1" fontId="0" fillId="35" borderId="7" xfId="0" applyNumberFormat="1" applyFill="1" applyBorder="1" applyAlignment="1" applyProtection="1">
      <alignment horizontal="left" wrapText="1"/>
      <protection locked="0"/>
    </xf>
    <xf numFmtId="9" fontId="0" fillId="35" borderId="35" xfId="38" applyFont="1" applyFill="1" applyBorder="1" applyAlignment="1" applyProtection="1">
      <alignment horizontal="left" wrapText="1"/>
      <protection locked="0"/>
    </xf>
    <xf numFmtId="41" fontId="61" fillId="35" borderId="15" xfId="42" applyFont="1" applyFill="1" applyBorder="1" applyAlignment="1" applyProtection="1">
      <alignment horizontal="left" wrapText="1"/>
      <protection locked="0"/>
    </xf>
    <xf numFmtId="0" fontId="0" fillId="35" borderId="36" xfId="0" applyFill="1" applyBorder="1" applyAlignment="1" applyProtection="1">
      <alignment horizontal="left" wrapText="1"/>
      <protection locked="0"/>
    </xf>
    <xf numFmtId="9" fontId="0" fillId="35" borderId="28" xfId="38" applyFont="1" applyFill="1" applyBorder="1" applyAlignment="1" applyProtection="1">
      <alignment horizontal="left" wrapText="1"/>
      <protection locked="0"/>
    </xf>
    <xf numFmtId="0" fontId="0" fillId="35" borderId="28" xfId="0" applyFill="1" applyBorder="1" applyAlignment="1" applyProtection="1">
      <alignment horizontal="left" wrapText="1"/>
      <protection locked="0"/>
    </xf>
    <xf numFmtId="0" fontId="0" fillId="35" borderId="37" xfId="0" applyFill="1" applyBorder="1" applyAlignment="1" applyProtection="1">
      <alignment horizontal="left" wrapText="1"/>
      <protection locked="0"/>
    </xf>
    <xf numFmtId="0" fontId="71" fillId="37" borderId="0" xfId="41" applyFont="1" applyFill="1"/>
    <xf numFmtId="9" fontId="74" fillId="40" borderId="16" xfId="38" applyFont="1" applyFill="1" applyBorder="1" applyAlignment="1" applyProtection="1">
      <alignment horizontal="center" wrapText="1"/>
      <protection locked="0"/>
    </xf>
    <xf numFmtId="0" fontId="74" fillId="40" borderId="16" xfId="0" applyFont="1" applyFill="1" applyBorder="1" applyAlignment="1">
      <alignment horizontal="center"/>
    </xf>
    <xf numFmtId="164" fontId="4" fillId="41" borderId="16" xfId="0" applyNumberFormat="1" applyFont="1" applyFill="1" applyBorder="1" applyAlignment="1" applyProtection="1">
      <alignment horizontal="center" wrapText="1"/>
      <protection locked="0"/>
    </xf>
    <xf numFmtId="0" fontId="75" fillId="35" borderId="16" xfId="0" applyFont="1" applyFill="1" applyBorder="1" applyAlignment="1">
      <alignment wrapText="1"/>
    </xf>
    <xf numFmtId="0" fontId="37" fillId="35" borderId="8" xfId="0" applyFont="1" applyFill="1" applyBorder="1"/>
    <xf numFmtId="1" fontId="5" fillId="35" borderId="0" xfId="0" quotePrefix="1" applyNumberFormat="1" applyFont="1" applyFill="1"/>
    <xf numFmtId="0" fontId="25" fillId="37" borderId="0" xfId="0" applyFont="1" applyFill="1" applyAlignment="1">
      <alignment horizontal="left" vertical="center" wrapText="1"/>
    </xf>
    <xf numFmtId="0" fontId="25" fillId="37" borderId="0" xfId="0" applyFont="1" applyFill="1" applyAlignment="1">
      <alignment horizontal="center" wrapText="1"/>
    </xf>
    <xf numFmtId="0" fontId="54" fillId="35" borderId="0" xfId="0" applyFont="1" applyFill="1" applyAlignment="1">
      <alignment horizontal="center" vertical="center" wrapText="1"/>
    </xf>
    <xf numFmtId="0" fontId="25" fillId="42" borderId="21" xfId="0" quotePrefix="1" applyFont="1" applyFill="1" applyBorder="1" applyAlignment="1">
      <alignment horizontal="center" wrapText="1"/>
    </xf>
    <xf numFmtId="0" fontId="0" fillId="42" borderId="0" xfId="0" applyFill="1"/>
    <xf numFmtId="0" fontId="5" fillId="0" borderId="0" xfId="0" quotePrefix="1" applyFont="1" applyAlignment="1">
      <alignment horizontal="center"/>
    </xf>
    <xf numFmtId="0" fontId="25" fillId="37" borderId="0" xfId="0" applyFont="1" applyFill="1" applyAlignment="1">
      <alignment horizontal="center" vertical="center" wrapText="1"/>
    </xf>
    <xf numFmtId="0" fontId="3" fillId="35" borderId="0" xfId="0" applyFont="1" applyFill="1"/>
    <xf numFmtId="0" fontId="22" fillId="40" borderId="22" xfId="0" applyFont="1" applyFill="1" applyBorder="1" applyAlignment="1">
      <alignment wrapText="1"/>
    </xf>
    <xf numFmtId="1" fontId="5" fillId="35" borderId="15" xfId="38" applyNumberFormat="1" applyFont="1" applyFill="1" applyBorder="1" applyAlignment="1" applyProtection="1">
      <alignment horizontal="right" wrapText="1"/>
      <protection locked="0"/>
    </xf>
    <xf numFmtId="0" fontId="5" fillId="0" borderId="12" xfId="0" applyFont="1" applyBorder="1" applyAlignment="1" applyProtection="1">
      <alignment horizontal="center" wrapText="1"/>
      <protection locked="0"/>
    </xf>
    <xf numFmtId="0" fontId="21" fillId="35" borderId="16" xfId="0" applyFont="1" applyFill="1" applyBorder="1" applyAlignment="1">
      <alignment horizontal="center" wrapText="1"/>
    </xf>
    <xf numFmtId="0" fontId="22" fillId="35" borderId="16" xfId="0" applyFont="1" applyFill="1" applyBorder="1" applyAlignment="1">
      <alignment horizontal="center" wrapText="1"/>
    </xf>
    <xf numFmtId="0" fontId="22" fillId="35" borderId="16" xfId="0" applyFont="1" applyFill="1" applyBorder="1" applyAlignment="1">
      <alignment horizontal="center"/>
    </xf>
    <xf numFmtId="0" fontId="22" fillId="35" borderId="0" xfId="0" applyFont="1" applyFill="1" applyAlignment="1">
      <alignment horizontal="center" wrapText="1"/>
    </xf>
    <xf numFmtId="0" fontId="37" fillId="35" borderId="16" xfId="0" applyFont="1" applyFill="1" applyBorder="1" applyAlignment="1">
      <alignment horizontal="center" wrapText="1"/>
    </xf>
    <xf numFmtId="0" fontId="22" fillId="35" borderId="16" xfId="0" applyFont="1" applyFill="1" applyBorder="1" applyAlignment="1" applyProtection="1">
      <alignment horizontal="center" wrapText="1"/>
      <protection locked="0"/>
    </xf>
    <xf numFmtId="1" fontId="5" fillId="35" borderId="16" xfId="0" applyNumberFormat="1" applyFont="1" applyFill="1" applyBorder="1" applyAlignment="1" applyProtection="1">
      <alignment horizontal="center" wrapText="1"/>
      <protection locked="0"/>
    </xf>
    <xf numFmtId="164" fontId="5" fillId="35" borderId="16" xfId="0" applyNumberFormat="1" applyFont="1" applyFill="1" applyBorder="1" applyAlignment="1" applyProtection="1">
      <alignment horizontal="center" wrapText="1"/>
      <protection locked="0"/>
    </xf>
    <xf numFmtId="10" fontId="5" fillId="35" borderId="16" xfId="0" applyNumberFormat="1" applyFont="1" applyFill="1" applyBorder="1" applyAlignment="1" applyProtection="1">
      <alignment horizontal="center" wrapText="1"/>
      <protection locked="0"/>
    </xf>
    <xf numFmtId="164" fontId="5" fillId="35" borderId="16" xfId="0" applyNumberFormat="1" applyFont="1" applyFill="1" applyBorder="1" applyAlignment="1">
      <alignment horizontal="center" wrapText="1"/>
    </xf>
    <xf numFmtId="10" fontId="5" fillId="35" borderId="16" xfId="0" applyNumberFormat="1" applyFont="1" applyFill="1" applyBorder="1" applyAlignment="1">
      <alignment horizontal="center" wrapText="1"/>
    </xf>
    <xf numFmtId="9" fontId="5" fillId="35" borderId="16" xfId="38" applyFont="1" applyFill="1" applyBorder="1" applyAlignment="1" applyProtection="1">
      <alignment horizontal="center" wrapText="1"/>
      <protection locked="0"/>
    </xf>
    <xf numFmtId="2" fontId="5" fillId="35" borderId="16" xfId="38" applyNumberFormat="1" applyFont="1" applyFill="1" applyBorder="1" applyAlignment="1" applyProtection="1">
      <alignment horizontal="center" wrapText="1"/>
      <protection locked="0"/>
    </xf>
    <xf numFmtId="0" fontId="21" fillId="43" borderId="16" xfId="0" applyFont="1" applyFill="1" applyBorder="1" applyAlignment="1">
      <alignment horizontal="center" wrapText="1"/>
    </xf>
    <xf numFmtId="0" fontId="22" fillId="43" borderId="16" xfId="0" applyFont="1" applyFill="1" applyBorder="1" applyAlignment="1">
      <alignment horizontal="center" wrapText="1"/>
    </xf>
    <xf numFmtId="164" fontId="5" fillId="43" borderId="16" xfId="0" applyNumberFormat="1" applyFont="1" applyFill="1" applyBorder="1" applyAlignment="1" applyProtection="1">
      <alignment horizontal="center" wrapText="1"/>
      <protection locked="0"/>
    </xf>
    <xf numFmtId="2" fontId="5" fillId="43" borderId="16" xfId="0" applyNumberFormat="1" applyFont="1" applyFill="1" applyBorder="1" applyAlignment="1" applyProtection="1">
      <alignment horizontal="center" wrapText="1"/>
      <protection locked="0"/>
    </xf>
    <xf numFmtId="0" fontId="22" fillId="35" borderId="8" xfId="0" applyFont="1" applyFill="1" applyBorder="1" applyAlignment="1">
      <alignment horizontal="center"/>
    </xf>
    <xf numFmtId="0" fontId="5" fillId="2" borderId="0" xfId="0" applyFont="1" applyFill="1" applyAlignment="1">
      <alignment horizontal="center"/>
    </xf>
    <xf numFmtId="0" fontId="5" fillId="0" borderId="0" xfId="0" applyFont="1" applyAlignment="1">
      <alignment horizontal="center"/>
    </xf>
    <xf numFmtId="0" fontId="20" fillId="2" borderId="0" xfId="0" applyFont="1" applyFill="1" applyAlignment="1">
      <alignment horizontal="center"/>
    </xf>
    <xf numFmtId="0" fontId="0" fillId="0" borderId="12" xfId="0" applyBorder="1" applyAlignment="1" applyProtection="1">
      <alignment horizontal="center" wrapText="1"/>
      <protection locked="0"/>
    </xf>
    <xf numFmtId="164" fontId="25" fillId="0" borderId="12" xfId="0" applyNumberFormat="1" applyFont="1" applyBorder="1" applyAlignment="1">
      <alignment horizontal="center" wrapText="1"/>
    </xf>
    <xf numFmtId="0" fontId="21" fillId="0" borderId="0" xfId="0" applyFont="1" applyAlignment="1">
      <alignment horizontal="center" wrapText="1"/>
    </xf>
    <xf numFmtId="0" fontId="24" fillId="0" borderId="0" xfId="0" applyFont="1" applyAlignment="1">
      <alignment horizontal="center" wrapText="1"/>
    </xf>
    <xf numFmtId="0" fontId="22" fillId="35" borderId="8" xfId="0" applyFont="1" applyFill="1" applyBorder="1" applyAlignment="1">
      <alignment horizontal="center" wrapText="1"/>
    </xf>
    <xf numFmtId="9" fontId="0" fillId="0" borderId="12" xfId="38" applyFont="1" applyFill="1"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35" borderId="14" xfId="0" applyFill="1" applyBorder="1" applyAlignment="1" applyProtection="1">
      <alignment horizontal="center" wrapText="1"/>
      <protection locked="0"/>
    </xf>
    <xf numFmtId="0" fontId="72" fillId="40" borderId="40" xfId="0" applyFont="1" applyFill="1" applyBorder="1" applyAlignment="1">
      <alignment wrapText="1"/>
    </xf>
    <xf numFmtId="9" fontId="5" fillId="0" borderId="0" xfId="38" applyFont="1" applyFill="1" applyBorder="1" applyAlignment="1" applyProtection="1">
      <alignment horizontal="left" wrapText="1"/>
      <protection locked="0"/>
    </xf>
    <xf numFmtId="0" fontId="25" fillId="0" borderId="0" xfId="0" applyFont="1" applyAlignment="1">
      <alignment horizontal="center" wrapText="1"/>
    </xf>
    <xf numFmtId="164" fontId="5" fillId="0" borderId="0" xfId="0" applyNumberFormat="1" applyFont="1" applyAlignment="1" applyProtection="1">
      <alignment horizontal="right" wrapText="1"/>
      <protection locked="0"/>
    </xf>
    <xf numFmtId="0" fontId="0" fillId="0" borderId="0" xfId="0" applyAlignment="1">
      <alignment horizontal="right"/>
    </xf>
    <xf numFmtId="10" fontId="5" fillId="0" borderId="0" xfId="0" applyNumberFormat="1" applyFont="1" applyAlignment="1" applyProtection="1">
      <alignment horizontal="right" wrapText="1"/>
      <protection locked="0"/>
    </xf>
    <xf numFmtId="164" fontId="5" fillId="0" borderId="0" xfId="0" applyNumberFormat="1" applyFont="1" applyAlignment="1">
      <alignment horizontal="right" wrapText="1"/>
    </xf>
    <xf numFmtId="10" fontId="0" fillId="0" borderId="0" xfId="0" applyNumberFormat="1" applyAlignment="1">
      <alignment horizontal="right"/>
    </xf>
    <xf numFmtId="164" fontId="0" fillId="0" borderId="0" xfId="0" applyNumberFormat="1" applyAlignment="1">
      <alignment horizontal="right"/>
    </xf>
    <xf numFmtId="2" fontId="5" fillId="0" borderId="0" xfId="0" applyNumberFormat="1" applyFont="1" applyAlignment="1">
      <alignment horizontal="right" wrapText="1"/>
    </xf>
    <xf numFmtId="2" fontId="5" fillId="0" borderId="0" xfId="0" applyNumberFormat="1" applyFont="1" applyAlignment="1" applyProtection="1">
      <alignment horizontal="right" wrapText="1"/>
      <protection locked="0"/>
    </xf>
    <xf numFmtId="164" fontId="5" fillId="0" borderId="0" xfId="38" applyNumberFormat="1" applyFont="1" applyFill="1" applyBorder="1" applyAlignment="1" applyProtection="1">
      <alignment horizontal="left" wrapText="1"/>
      <protection locked="0"/>
    </xf>
    <xf numFmtId="0" fontId="56" fillId="0" borderId="0" xfId="41" applyFill="1" applyBorder="1"/>
    <xf numFmtId="14" fontId="0" fillId="35" borderId="16" xfId="0" applyNumberFormat="1" applyFill="1" applyBorder="1" applyAlignment="1" applyProtection="1">
      <alignment horizontal="center" wrapText="1"/>
      <protection locked="0"/>
    </xf>
    <xf numFmtId="0" fontId="5" fillId="35" borderId="16" xfId="0" applyFont="1" applyFill="1" applyBorder="1" applyAlignment="1" applyProtection="1">
      <alignment horizontal="center" wrapText="1"/>
      <protection locked="0"/>
    </xf>
    <xf numFmtId="0" fontId="0" fillId="35" borderId="16" xfId="0" applyFill="1" applyBorder="1" applyAlignment="1" applyProtection="1">
      <alignment horizontal="center" wrapText="1"/>
      <protection locked="0"/>
    </xf>
    <xf numFmtId="0" fontId="25" fillId="35" borderId="16" xfId="0" applyFont="1" applyFill="1" applyBorder="1" applyAlignment="1">
      <alignment horizontal="center" wrapText="1"/>
    </xf>
    <xf numFmtId="0" fontId="59" fillId="0" borderId="0" xfId="0" applyFont="1"/>
    <xf numFmtId="0" fontId="60" fillId="0" borderId="0" xfId="0" quotePrefix="1" applyFont="1"/>
    <xf numFmtId="0" fontId="0" fillId="0" borderId="0" xfId="0" applyAlignment="1">
      <alignment wrapText="1"/>
    </xf>
    <xf numFmtId="0" fontId="62" fillId="0" borderId="0" xfId="0" applyFont="1" applyAlignment="1">
      <alignment vertical="center"/>
    </xf>
    <xf numFmtId="0" fontId="62" fillId="0" borderId="0" xfId="0" applyFont="1"/>
    <xf numFmtId="0" fontId="5" fillId="0" borderId="0" xfId="0" quotePrefix="1" applyFont="1"/>
    <xf numFmtId="0" fontId="21" fillId="35" borderId="16" xfId="0" applyFont="1" applyFill="1" applyBorder="1" applyAlignment="1" applyProtection="1">
      <alignment horizontal="center" wrapText="1"/>
      <protection locked="0"/>
    </xf>
    <xf numFmtId="0" fontId="37" fillId="35" borderId="22" xfId="0" applyFont="1" applyFill="1" applyBorder="1" applyAlignment="1">
      <alignment horizontal="center" wrapText="1"/>
    </xf>
    <xf numFmtId="0" fontId="78" fillId="0" borderId="0" xfId="0" applyFont="1" applyAlignment="1">
      <alignment vertical="center"/>
    </xf>
    <xf numFmtId="14" fontId="0" fillId="0" borderId="0" xfId="0" applyNumberFormat="1"/>
    <xf numFmtId="0" fontId="37" fillId="0" borderId="0" xfId="0" applyFont="1" applyAlignment="1">
      <alignment horizontal="center" wrapText="1"/>
    </xf>
    <xf numFmtId="1" fontId="5" fillId="39" borderId="22" xfId="0" applyNumberFormat="1" applyFont="1" applyFill="1" applyBorder="1" applyAlignment="1">
      <alignment horizontal="center"/>
    </xf>
    <xf numFmtId="0" fontId="79" fillId="2" borderId="0" xfId="0" applyFont="1" applyFill="1"/>
    <xf numFmtId="0" fontId="79" fillId="0" borderId="0" xfId="0" applyFont="1"/>
    <xf numFmtId="14" fontId="0" fillId="35" borderId="26" xfId="0" applyNumberFormat="1" applyFill="1" applyBorder="1" applyAlignment="1" applyProtection="1">
      <alignment horizontal="left" wrapText="1"/>
      <protection locked="0"/>
    </xf>
    <xf numFmtId="164" fontId="4" fillId="37" borderId="22" xfId="0" applyNumberFormat="1" applyFont="1" applyFill="1" applyBorder="1" applyAlignment="1" applyProtection="1">
      <alignment horizontal="center" wrapText="1"/>
      <protection locked="0"/>
    </xf>
    <xf numFmtId="2" fontId="4" fillId="37" borderId="40" xfId="0" applyNumberFormat="1" applyFont="1" applyFill="1" applyBorder="1" applyAlignment="1">
      <alignment horizontal="center" wrapText="1"/>
    </xf>
    <xf numFmtId="0" fontId="4" fillId="0" borderId="34" xfId="0" applyFont="1" applyBorder="1" applyAlignment="1">
      <alignment horizontal="center"/>
    </xf>
    <xf numFmtId="0" fontId="4" fillId="0" borderId="25" xfId="0" applyFont="1" applyBorder="1" applyAlignment="1">
      <alignment horizontal="center"/>
    </xf>
    <xf numFmtId="0" fontId="4" fillId="0" borderId="38" xfId="0" applyFont="1" applyBorder="1" applyAlignment="1">
      <alignment horizontal="center"/>
    </xf>
    <xf numFmtId="0" fontId="4" fillId="0" borderId="40" xfId="0" applyFont="1" applyBorder="1" applyAlignment="1">
      <alignment horizontal="center"/>
    </xf>
    <xf numFmtId="0" fontId="72" fillId="40" borderId="16" xfId="0" applyFont="1" applyFill="1" applyBorder="1"/>
    <xf numFmtId="0" fontId="72" fillId="40" borderId="9" xfId="0" applyFont="1" applyFill="1" applyBorder="1" applyAlignment="1">
      <alignment horizontal="left" indent="1"/>
    </xf>
    <xf numFmtId="0" fontId="85" fillId="35" borderId="8" xfId="0" applyFont="1" applyFill="1" applyBorder="1"/>
    <xf numFmtId="0" fontId="23" fillId="0" borderId="0" xfId="0" applyFont="1"/>
    <xf numFmtId="1" fontId="5" fillId="39" borderId="0" xfId="0" applyNumberFormat="1" applyFont="1" applyFill="1"/>
    <xf numFmtId="10" fontId="5" fillId="0" borderId="16" xfId="0" applyNumberFormat="1" applyFont="1" applyBorder="1"/>
    <xf numFmtId="0" fontId="5" fillId="0" borderId="16" xfId="0" applyFont="1" applyBorder="1"/>
    <xf numFmtId="0" fontId="21" fillId="35" borderId="20" xfId="0" applyFont="1" applyFill="1" applyBorder="1" applyAlignment="1">
      <alignment horizontal="center" wrapText="1"/>
    </xf>
    <xf numFmtId="0" fontId="21" fillId="43" borderId="9" xfId="0" applyFont="1" applyFill="1" applyBorder="1" applyAlignment="1">
      <alignment horizontal="center" wrapText="1"/>
    </xf>
    <xf numFmtId="0" fontId="22" fillId="43" borderId="9" xfId="0" applyFont="1" applyFill="1" applyBorder="1" applyAlignment="1">
      <alignment horizontal="center" wrapText="1"/>
    </xf>
    <xf numFmtId="0" fontId="21" fillId="43" borderId="21" xfId="0" applyFont="1" applyFill="1" applyBorder="1" applyAlignment="1">
      <alignment horizontal="center" wrapText="1"/>
    </xf>
    <xf numFmtId="0" fontId="21" fillId="35" borderId="9" xfId="0" applyFont="1" applyFill="1" applyBorder="1" applyAlignment="1">
      <alignment horizontal="center" wrapText="1"/>
    </xf>
    <xf numFmtId="0" fontId="22" fillId="35" borderId="9" xfId="0" applyFont="1" applyFill="1" applyBorder="1" applyAlignment="1">
      <alignment horizontal="center" wrapText="1"/>
    </xf>
    <xf numFmtId="0" fontId="21" fillId="35" borderId="21" xfId="0" applyFont="1" applyFill="1" applyBorder="1" applyAlignment="1">
      <alignment horizontal="center" wrapText="1"/>
    </xf>
    <xf numFmtId="0" fontId="72" fillId="40" borderId="23" xfId="0" applyFont="1" applyFill="1" applyBorder="1" applyAlignment="1">
      <alignment vertical="center" wrapText="1"/>
    </xf>
    <xf numFmtId="49" fontId="5" fillId="0" borderId="12" xfId="0" applyNumberFormat="1" applyFont="1" applyBorder="1" applyAlignment="1" applyProtection="1">
      <alignment horizontal="left" wrapText="1"/>
      <protection locked="0"/>
    </xf>
    <xf numFmtId="0" fontId="25" fillId="0" borderId="16" xfId="0" applyFont="1" applyBorder="1" applyAlignment="1">
      <alignment wrapText="1"/>
    </xf>
    <xf numFmtId="0" fontId="5" fillId="35" borderId="32" xfId="0" applyFont="1" applyFill="1" applyBorder="1" applyAlignment="1" applyProtection="1">
      <alignment horizontal="center" wrapText="1"/>
      <protection locked="0"/>
    </xf>
    <xf numFmtId="9" fontId="0" fillId="0" borderId="12" xfId="0" applyNumberFormat="1" applyBorder="1" applyAlignment="1" applyProtection="1">
      <alignment horizontal="center" wrapText="1"/>
      <protection locked="0"/>
    </xf>
    <xf numFmtId="0" fontId="5" fillId="35" borderId="28" xfId="0" applyFont="1" applyFill="1" applyBorder="1" applyAlignment="1" applyProtection="1">
      <alignment horizontal="center" wrapText="1"/>
      <protection locked="0"/>
    </xf>
    <xf numFmtId="0" fontId="5" fillId="35" borderId="31" xfId="0" applyFont="1" applyFill="1" applyBorder="1" applyAlignment="1" applyProtection="1">
      <alignment horizontal="center" wrapText="1"/>
      <protection locked="0"/>
    </xf>
    <xf numFmtId="0" fontId="25" fillId="35" borderId="0" xfId="0" applyFont="1" applyFill="1" applyAlignment="1">
      <alignment horizontal="center" wrapText="1"/>
    </xf>
    <xf numFmtId="9" fontId="0" fillId="35" borderId="15" xfId="0" applyNumberFormat="1" applyFill="1" applyBorder="1" applyAlignment="1" applyProtection="1">
      <alignment horizontal="center" wrapText="1"/>
      <protection locked="0"/>
    </xf>
    <xf numFmtId="14" fontId="0" fillId="35" borderId="30" xfId="0" applyNumberFormat="1" applyFill="1" applyBorder="1" applyAlignment="1" applyProtection="1">
      <alignment horizontal="center" wrapText="1"/>
      <protection locked="0"/>
    </xf>
    <xf numFmtId="1" fontId="5" fillId="35" borderId="30" xfId="0" applyNumberFormat="1" applyFont="1" applyFill="1" applyBorder="1" applyAlignment="1" applyProtection="1">
      <alignment horizontal="center" wrapText="1"/>
      <protection locked="0"/>
    </xf>
    <xf numFmtId="0" fontId="5" fillId="35" borderId="30" xfId="0" applyFont="1" applyFill="1" applyBorder="1" applyAlignment="1" applyProtection="1">
      <alignment horizontal="center" wrapText="1"/>
      <protection locked="0"/>
    </xf>
    <xf numFmtId="9" fontId="5" fillId="35" borderId="30" xfId="38" applyFont="1" applyFill="1" applyBorder="1" applyAlignment="1" applyProtection="1">
      <alignment horizontal="center" wrapText="1"/>
      <protection locked="0"/>
    </xf>
    <xf numFmtId="0" fontId="0" fillId="35" borderId="29" xfId="0" applyFill="1" applyBorder="1" applyAlignment="1" applyProtection="1">
      <alignment horizontal="center" wrapText="1"/>
      <protection locked="0"/>
    </xf>
    <xf numFmtId="9" fontId="5" fillId="35" borderId="32" xfId="38" applyFont="1" applyFill="1" applyBorder="1" applyAlignment="1" applyProtection="1">
      <alignment horizontal="center" wrapText="1"/>
      <protection locked="0"/>
    </xf>
    <xf numFmtId="164" fontId="5" fillId="35" borderId="32" xfId="0" applyNumberFormat="1" applyFont="1" applyFill="1" applyBorder="1" applyAlignment="1" applyProtection="1">
      <alignment horizontal="center" wrapText="1"/>
      <protection locked="0"/>
    </xf>
    <xf numFmtId="0" fontId="0" fillId="35" borderId="0" xfId="0" applyFill="1" applyAlignment="1" applyProtection="1">
      <alignment horizontal="center"/>
      <protection locked="0"/>
    </xf>
    <xf numFmtId="164" fontId="4" fillId="41" borderId="22" xfId="0" applyNumberFormat="1" applyFont="1" applyFill="1" applyBorder="1" applyAlignment="1" applyProtection="1">
      <alignment horizontal="center" wrapText="1"/>
      <protection locked="0"/>
    </xf>
    <xf numFmtId="0" fontId="87" fillId="0" borderId="0" xfId="0" applyFont="1"/>
    <xf numFmtId="0" fontId="30" fillId="0" borderId="0" xfId="0" applyFont="1" applyAlignment="1">
      <alignment horizontal="left" vertical="top" wrapText="1"/>
    </xf>
    <xf numFmtId="9" fontId="5" fillId="35" borderId="45" xfId="0" applyNumberFormat="1" applyFont="1" applyFill="1" applyBorder="1" applyAlignment="1" applyProtection="1">
      <alignment horizontal="left" wrapText="1"/>
      <protection locked="0"/>
    </xf>
    <xf numFmtId="0" fontId="71" fillId="37" borderId="0" xfId="41" applyFont="1" applyFill="1" applyProtection="1">
      <protection locked="0"/>
    </xf>
    <xf numFmtId="0" fontId="80" fillId="0" borderId="0" xfId="41" applyFont="1" applyFill="1" applyProtection="1">
      <protection locked="0"/>
    </xf>
    <xf numFmtId="0" fontId="80" fillId="0" borderId="0" xfId="41" applyFont="1" applyProtection="1">
      <protection locked="0"/>
    </xf>
    <xf numFmtId="0" fontId="80" fillId="2" borderId="0" xfId="41" applyFont="1" applyFill="1" applyProtection="1">
      <protection locked="0"/>
    </xf>
    <xf numFmtId="0" fontId="0" fillId="35" borderId="45" xfId="0" applyFill="1" applyBorder="1" applyAlignment="1">
      <alignment horizontal="right" wrapText="1"/>
    </xf>
    <xf numFmtId="0" fontId="20" fillId="35" borderId="8" xfId="0" applyFont="1" applyFill="1" applyBorder="1"/>
    <xf numFmtId="0" fontId="34" fillId="35" borderId="8" xfId="0" applyFont="1" applyFill="1" applyBorder="1"/>
    <xf numFmtId="0" fontId="5" fillId="35" borderId="8" xfId="0" applyFont="1" applyFill="1" applyBorder="1" applyAlignment="1" applyProtection="1">
      <alignment horizontal="center" wrapText="1"/>
      <protection locked="0"/>
    </xf>
    <xf numFmtId="164" fontId="0" fillId="0" borderId="12" xfId="0" applyNumberFormat="1" applyBorder="1" applyAlignment="1">
      <alignment horizontal="left" wrapText="1"/>
    </xf>
    <xf numFmtId="1" fontId="5" fillId="39" borderId="22" xfId="0" applyNumberFormat="1" applyFont="1" applyFill="1" applyBorder="1" applyAlignment="1" applyProtection="1">
      <alignment horizontal="center"/>
      <protection locked="0"/>
    </xf>
    <xf numFmtId="1" fontId="5" fillId="39" borderId="22" xfId="0" quotePrefix="1" applyNumberFormat="1" applyFont="1" applyFill="1" applyBorder="1" applyAlignment="1">
      <alignment horizontal="center"/>
    </xf>
    <xf numFmtId="0" fontId="5" fillId="39" borderId="22" xfId="0" applyFont="1" applyFill="1" applyBorder="1" applyAlignment="1" applyProtection="1">
      <alignment horizontal="center" wrapText="1"/>
      <protection locked="0"/>
    </xf>
    <xf numFmtId="49" fontId="5" fillId="39" borderId="22" xfId="0" applyNumberFormat="1" applyFont="1" applyFill="1" applyBorder="1" applyAlignment="1" applyProtection="1">
      <alignment horizontal="center" wrapText="1"/>
      <protection locked="0"/>
    </xf>
    <xf numFmtId="1" fontId="5" fillId="39" borderId="22" xfId="0" applyNumberFormat="1" applyFont="1" applyFill="1" applyBorder="1" applyAlignment="1" applyProtection="1">
      <alignment horizontal="center" wrapText="1"/>
      <protection locked="0"/>
    </xf>
    <xf numFmtId="0" fontId="5" fillId="35" borderId="0" xfId="0" applyFont="1" applyFill="1" applyAlignment="1">
      <alignment horizontal="center" wrapText="1"/>
    </xf>
    <xf numFmtId="0" fontId="80" fillId="0" borderId="0" xfId="41" applyFont="1" applyAlignment="1">
      <alignment horizontal="right"/>
    </xf>
    <xf numFmtId="0" fontId="56" fillId="37" borderId="0" xfId="41" applyFill="1" applyProtection="1">
      <protection locked="0"/>
    </xf>
    <xf numFmtId="0" fontId="56" fillId="0" borderId="0" xfId="41" applyProtection="1">
      <protection locked="0"/>
    </xf>
    <xf numFmtId="0" fontId="83" fillId="37" borderId="0" xfId="0" applyFont="1" applyFill="1" applyAlignment="1">
      <alignment horizontal="left" vertical="top" wrapText="1"/>
    </xf>
    <xf numFmtId="0" fontId="69" fillId="37" borderId="0" xfId="0" applyFont="1" applyFill="1" applyAlignment="1">
      <alignment horizontal="left" vertical="top" wrapText="1"/>
    </xf>
    <xf numFmtId="0" fontId="23" fillId="37" borderId="0" xfId="0" applyFont="1" applyFill="1" applyAlignment="1">
      <alignment horizontal="center" vertical="top" wrapText="1"/>
    </xf>
    <xf numFmtId="0" fontId="30" fillId="35" borderId="0" xfId="0" applyFont="1" applyFill="1" applyAlignment="1">
      <alignment horizontal="left" wrapText="1"/>
    </xf>
    <xf numFmtId="0" fontId="22" fillId="35" borderId="0" xfId="0" applyFont="1" applyFill="1" applyAlignment="1">
      <alignment horizontal="left"/>
    </xf>
    <xf numFmtId="0" fontId="22" fillId="35" borderId="0" xfId="0" applyFont="1" applyFill="1" applyAlignment="1">
      <alignment horizontal="left" wrapText="1"/>
    </xf>
    <xf numFmtId="0" fontId="24" fillId="35" borderId="26" xfId="0" applyFont="1" applyFill="1" applyBorder="1" applyAlignment="1" applyProtection="1">
      <alignment horizontal="left" wrapText="1"/>
      <protection locked="0"/>
    </xf>
    <xf numFmtId="0" fontId="24" fillId="35" borderId="8" xfId="0" applyFont="1" applyFill="1" applyBorder="1" applyAlignment="1" applyProtection="1">
      <alignment horizontal="left" wrapText="1"/>
      <protection locked="0"/>
    </xf>
    <xf numFmtId="0" fontId="4" fillId="35" borderId="18" xfId="0" applyFont="1" applyFill="1" applyBorder="1" applyAlignment="1" applyProtection="1">
      <alignment horizontal="left" wrapText="1"/>
      <protection locked="0"/>
    </xf>
    <xf numFmtId="0" fontId="4" fillId="35" borderId="17" xfId="0" applyFont="1" applyFill="1" applyBorder="1" applyAlignment="1" applyProtection="1">
      <alignment horizontal="left" wrapText="1"/>
      <protection locked="0"/>
    </xf>
    <xf numFmtId="0" fontId="24" fillId="35" borderId="18" xfId="0" applyFont="1" applyFill="1" applyBorder="1" applyAlignment="1">
      <alignment horizontal="left" wrapText="1"/>
    </xf>
    <xf numFmtId="0" fontId="24" fillId="35" borderId="17" xfId="0" applyFont="1" applyFill="1" applyBorder="1" applyAlignment="1">
      <alignment horizontal="left" wrapText="1"/>
    </xf>
    <xf numFmtId="0" fontId="37" fillId="35" borderId="23" xfId="0" applyFont="1" applyFill="1" applyBorder="1" applyAlignment="1">
      <alignment horizontal="center" wrapText="1"/>
    </xf>
    <xf numFmtId="0" fontId="37" fillId="35" borderId="24" xfId="0" applyFont="1" applyFill="1" applyBorder="1" applyAlignment="1">
      <alignment horizontal="center" wrapText="1"/>
    </xf>
    <xf numFmtId="0" fontId="37" fillId="35" borderId="25" xfId="0" applyFont="1" applyFill="1" applyBorder="1" applyAlignment="1">
      <alignment horizontal="center" wrapText="1"/>
    </xf>
    <xf numFmtId="165" fontId="40" fillId="0" borderId="0" xfId="40" applyNumberFormat="1" applyFont="1" applyAlignment="1">
      <alignment horizontal="left" vertical="top" wrapText="1"/>
    </xf>
    <xf numFmtId="0" fontId="4" fillId="0" borderId="0" xfId="40" applyFont="1" applyAlignment="1">
      <alignment horizontal="left" vertical="top" wrapText="1"/>
    </xf>
    <xf numFmtId="0" fontId="40" fillId="0" borderId="0" xfId="40" applyFont="1" applyAlignment="1">
      <alignment horizontal="left" vertical="top" wrapText="1"/>
    </xf>
    <xf numFmtId="0" fontId="38" fillId="0" borderId="20" xfId="40" applyFont="1" applyBorder="1" applyAlignment="1">
      <alignment horizontal="left" vertical="top"/>
    </xf>
    <xf numFmtId="0" fontId="38" fillId="0" borderId="9" xfId="40" applyFont="1" applyBorder="1" applyAlignment="1">
      <alignment horizontal="left" vertical="top"/>
    </xf>
    <xf numFmtId="0" fontId="38" fillId="0" borderId="21" xfId="40" applyFont="1" applyBorder="1" applyAlignment="1">
      <alignment horizontal="left" vertical="top"/>
    </xf>
    <xf numFmtId="0" fontId="37" fillId="0" borderId="0" xfId="0" applyFont="1" applyAlignment="1">
      <alignment horizontal="center" wrapText="1"/>
    </xf>
    <xf numFmtId="0" fontId="74" fillId="40" borderId="20" xfId="0" applyFont="1" applyFill="1" applyBorder="1" applyAlignment="1">
      <alignment horizontal="center"/>
    </xf>
    <xf numFmtId="0" fontId="74" fillId="40" borderId="21" xfId="0" applyFont="1" applyFill="1" applyBorder="1" applyAlignment="1">
      <alignment horizontal="center"/>
    </xf>
    <xf numFmtId="9" fontId="4" fillId="39" borderId="20" xfId="0" applyNumberFormat="1" applyFont="1" applyFill="1" applyBorder="1" applyAlignment="1" applyProtection="1">
      <alignment horizontal="center" wrapText="1"/>
      <protection locked="0"/>
    </xf>
    <xf numFmtId="9" fontId="4" fillId="39" borderId="21" xfId="0" applyNumberFormat="1" applyFont="1" applyFill="1" applyBorder="1" applyAlignment="1" applyProtection="1">
      <alignment horizontal="center" wrapText="1"/>
      <protection locked="0"/>
    </xf>
    <xf numFmtId="164" fontId="4" fillId="35" borderId="20" xfId="0" applyNumberFormat="1" applyFont="1" applyFill="1" applyBorder="1" applyAlignment="1">
      <alignment horizontal="center" wrapText="1"/>
    </xf>
    <xf numFmtId="164" fontId="4" fillId="35" borderId="21" xfId="0" applyNumberFormat="1" applyFont="1" applyFill="1" applyBorder="1" applyAlignment="1">
      <alignment horizontal="center" wrapText="1"/>
    </xf>
    <xf numFmtId="0" fontId="72" fillId="40" borderId="20" xfId="0" applyFont="1" applyFill="1" applyBorder="1" applyAlignment="1">
      <alignment horizontal="center" wrapText="1"/>
    </xf>
    <xf numFmtId="0" fontId="72" fillId="40" borderId="21" xfId="0" applyFont="1" applyFill="1" applyBorder="1" applyAlignment="1">
      <alignment horizontal="center" wrapText="1"/>
    </xf>
    <xf numFmtId="164" fontId="4" fillId="41" borderId="20" xfId="0" applyNumberFormat="1" applyFont="1" applyFill="1" applyBorder="1" applyAlignment="1" applyProtection="1">
      <alignment horizontal="center" wrapText="1"/>
      <protection locked="0"/>
    </xf>
    <xf numFmtId="164" fontId="4" fillId="41" borderId="21" xfId="0" applyNumberFormat="1" applyFont="1" applyFill="1" applyBorder="1" applyAlignment="1" applyProtection="1">
      <alignment horizontal="center" wrapText="1"/>
      <protection locked="0"/>
    </xf>
    <xf numFmtId="9" fontId="4" fillId="39" borderId="20" xfId="0" applyNumberFormat="1" applyFont="1" applyFill="1" applyBorder="1" applyAlignment="1" applyProtection="1">
      <alignment horizontal="center"/>
      <protection locked="0"/>
    </xf>
    <xf numFmtId="9" fontId="4" fillId="39" borderId="21" xfId="0" applyNumberFormat="1" applyFont="1" applyFill="1" applyBorder="1" applyAlignment="1" applyProtection="1">
      <alignment horizontal="center"/>
      <protection locked="0"/>
    </xf>
    <xf numFmtId="164" fontId="4" fillId="35" borderId="20" xfId="0" applyNumberFormat="1" applyFont="1" applyFill="1" applyBorder="1" applyAlignment="1">
      <alignment horizontal="center"/>
    </xf>
    <xf numFmtId="164" fontId="4" fillId="35" borderId="21" xfId="0" applyNumberFormat="1" applyFont="1" applyFill="1" applyBorder="1" applyAlignment="1">
      <alignment horizontal="center"/>
    </xf>
    <xf numFmtId="0" fontId="80" fillId="0" borderId="0" xfId="41" applyFont="1" applyFill="1" applyAlignment="1" applyProtection="1">
      <alignment horizontal="left" vertical="top" wrapText="1"/>
      <protection locked="0"/>
    </xf>
    <xf numFmtId="0" fontId="72" fillId="40" borderId="9" xfId="0" applyFont="1" applyFill="1" applyBorder="1" applyAlignment="1">
      <alignment horizontal="center" wrapText="1"/>
    </xf>
    <xf numFmtId="0" fontId="56" fillId="37" borderId="0" xfId="41" applyFill="1" applyAlignment="1" applyProtection="1">
      <alignment horizontal="center"/>
      <protection locked="0"/>
    </xf>
    <xf numFmtId="0" fontId="71" fillId="37" borderId="0" xfId="41" applyFont="1" applyFill="1" applyAlignment="1" applyProtection="1">
      <alignment horizontal="center"/>
      <protection locked="0"/>
    </xf>
    <xf numFmtId="164" fontId="4" fillId="35" borderId="9" xfId="38" applyNumberFormat="1" applyFont="1" applyFill="1" applyBorder="1" applyAlignment="1" applyProtection="1">
      <alignment horizontal="center" wrapText="1"/>
    </xf>
    <xf numFmtId="164" fontId="4" fillId="35" borderId="21" xfId="38" applyNumberFormat="1" applyFont="1" applyFill="1" applyBorder="1" applyAlignment="1" applyProtection="1">
      <alignment horizontal="center" wrapText="1"/>
    </xf>
    <xf numFmtId="0" fontId="72" fillId="40" borderId="9" xfId="0" applyFont="1" applyFill="1" applyBorder="1" applyAlignment="1">
      <alignment horizontal="center"/>
    </xf>
    <xf numFmtId="0" fontId="5" fillId="35" borderId="29" xfId="0" applyFont="1" applyFill="1" applyBorder="1" applyAlignment="1" applyProtection="1">
      <alignment horizontal="center" wrapText="1"/>
      <protection locked="0"/>
    </xf>
    <xf numFmtId="0" fontId="71" fillId="37" borderId="0" xfId="41" applyFont="1" applyFill="1" applyAlignment="1" applyProtection="1">
      <alignment horizontal="right"/>
      <protection locked="0"/>
    </xf>
    <xf numFmtId="0" fontId="0" fillId="35" borderId="39" xfId="0" applyFill="1" applyBorder="1" applyAlignment="1" applyProtection="1">
      <alignment horizontal="center" wrapText="1"/>
      <protection locked="0"/>
    </xf>
    <xf numFmtId="0" fontId="5" fillId="35" borderId="32" xfId="0" applyFont="1" applyFill="1" applyBorder="1" applyAlignment="1" applyProtection="1">
      <alignment horizontal="center" wrapText="1"/>
      <protection locked="0"/>
    </xf>
    <xf numFmtId="1" fontId="25" fillId="0" borderId="0" xfId="0" quotePrefix="1" applyNumberFormat="1" applyFont="1" applyAlignment="1">
      <alignment horizontal="center"/>
    </xf>
    <xf numFmtId="0" fontId="25" fillId="0" borderId="0" xfId="0" applyFont="1" applyAlignment="1">
      <alignment horizontal="center"/>
    </xf>
    <xf numFmtId="0" fontId="25" fillId="35" borderId="38" xfId="0" applyFont="1" applyFill="1" applyBorder="1" applyAlignment="1">
      <alignment horizontal="center"/>
    </xf>
    <xf numFmtId="0" fontId="25" fillId="35" borderId="8" xfId="0" applyFont="1" applyFill="1" applyBorder="1" applyAlignment="1">
      <alignment horizontal="center"/>
    </xf>
    <xf numFmtId="1" fontId="25" fillId="42" borderId="0" xfId="0" quotePrefix="1" applyNumberFormat="1" applyFont="1" applyFill="1" applyAlignment="1">
      <alignment horizontal="center" wrapText="1"/>
    </xf>
    <xf numFmtId="0" fontId="25" fillId="0" borderId="0" xfId="0" applyFont="1" applyAlignment="1">
      <alignment horizontal="center" wrapText="1"/>
    </xf>
    <xf numFmtId="0" fontId="25" fillId="35" borderId="8" xfId="0" applyFont="1" applyFill="1" applyBorder="1" applyAlignment="1">
      <alignment horizontal="center" wrapText="1"/>
    </xf>
    <xf numFmtId="0" fontId="5" fillId="35" borderId="32" xfId="0" applyFont="1" applyFill="1" applyBorder="1" applyAlignment="1">
      <alignment horizontal="center" wrapText="1"/>
    </xf>
    <xf numFmtId="0" fontId="5" fillId="0" borderId="0" xfId="0" applyFont="1" applyAlignment="1">
      <alignment horizontal="left" wrapText="1"/>
    </xf>
    <xf numFmtId="0" fontId="5" fillId="0" borderId="0" xfId="0" applyFont="1" applyAlignment="1">
      <alignment horizontal="left"/>
    </xf>
    <xf numFmtId="0" fontId="0" fillId="0" borderId="0" xfId="0" applyAlignment="1">
      <alignment horizontal="left" wrapText="1"/>
    </xf>
    <xf numFmtId="0" fontId="0" fillId="0" borderId="0" xfId="0" applyAlignment="1">
      <alignment horizontal="left"/>
    </xf>
    <xf numFmtId="0" fontId="25" fillId="0" borderId="0" xfId="0" applyFont="1" applyAlignment="1">
      <alignment horizontal="left"/>
    </xf>
    <xf numFmtId="0" fontId="5" fillId="37" borderId="0" xfId="0" applyFont="1" applyFill="1" applyAlignment="1">
      <alignment horizontal="left"/>
    </xf>
    <xf numFmtId="0" fontId="55" fillId="0" borderId="0" xfId="41" applyFont="1" applyFill="1" applyAlignment="1" applyProtection="1">
      <alignment horizontal="left" wrapText="1"/>
      <protection locked="0"/>
    </xf>
    <xf numFmtId="0" fontId="86" fillId="35" borderId="16" xfId="0" applyFont="1" applyFill="1" applyBorder="1" applyAlignment="1">
      <alignment horizontal="center" wrapText="1"/>
    </xf>
    <xf numFmtId="0" fontId="58" fillId="0" borderId="0" xfId="0" applyFont="1" applyAlignment="1">
      <alignment horizontal="center" wrapText="1"/>
    </xf>
    <xf numFmtId="0" fontId="58" fillId="0" borderId="0" xfId="0" applyFont="1" applyAlignment="1">
      <alignment horizontal="center"/>
    </xf>
    <xf numFmtId="14" fontId="0" fillId="0" borderId="13" xfId="0" applyNumberFormat="1" applyBorder="1" applyAlignment="1" applyProtection="1">
      <alignment horizontal="left" wrapText="1"/>
      <protection locked="0" hidden="1"/>
    </xf>
    <xf numFmtId="14" fontId="0" fillId="0" borderId="10" xfId="0" applyNumberFormat="1" applyBorder="1" applyAlignment="1" applyProtection="1">
      <alignment horizontal="left" wrapText="1"/>
      <protection locked="0" hidden="1"/>
    </xf>
    <xf numFmtId="0" fontId="37" fillId="35" borderId="46" xfId="0" applyFont="1" applyFill="1" applyBorder="1" applyAlignment="1">
      <alignment horizontal="center" wrapText="1"/>
    </xf>
    <xf numFmtId="0" fontId="37" fillId="35" borderId="47" xfId="0" applyFont="1" applyFill="1" applyBorder="1" applyAlignment="1">
      <alignment horizontal="center" wrapText="1"/>
    </xf>
    <xf numFmtId="0" fontId="37" fillId="43" borderId="41" xfId="0" applyFont="1" applyFill="1" applyBorder="1" applyAlignment="1">
      <alignment horizontal="center" wrapText="1"/>
    </xf>
    <xf numFmtId="0" fontId="37" fillId="43" borderId="42" xfId="0" applyFont="1" applyFill="1" applyBorder="1" applyAlignment="1">
      <alignment horizontal="center" wrapText="1"/>
    </xf>
    <xf numFmtId="0" fontId="37" fillId="43" borderId="43" xfId="0" applyFont="1" applyFill="1" applyBorder="1" applyAlignment="1">
      <alignment horizontal="center" wrapText="1"/>
    </xf>
    <xf numFmtId="0" fontId="23" fillId="0" borderId="0" xfId="0" applyFont="1" applyAlignment="1">
      <alignment horizontal="center" vertical="top" wrapText="1"/>
    </xf>
    <xf numFmtId="0" fontId="21" fillId="0" borderId="8" xfId="0" applyFont="1" applyBorder="1" applyAlignment="1">
      <alignment wrapText="1"/>
    </xf>
    <xf numFmtId="0" fontId="24" fillId="35" borderId="26" xfId="0" applyFont="1" applyFill="1" applyBorder="1" applyAlignment="1">
      <alignment horizontal="left" wrapText="1"/>
    </xf>
    <xf numFmtId="0" fontId="24" fillId="35" borderId="27" xfId="0" applyFont="1" applyFill="1" applyBorder="1" applyAlignment="1">
      <alignment horizontal="left" wrapText="1"/>
    </xf>
    <xf numFmtId="0" fontId="25" fillId="35" borderId="26" xfId="0" applyFont="1" applyFill="1" applyBorder="1" applyAlignment="1" applyProtection="1">
      <alignment horizontal="left" wrapText="1"/>
      <protection locked="0"/>
    </xf>
    <xf numFmtId="0" fontId="25" fillId="35" borderId="8" xfId="0" applyFont="1" applyFill="1" applyBorder="1" applyAlignment="1" applyProtection="1">
      <alignment horizontal="left" wrapText="1"/>
      <protection locked="0"/>
    </xf>
    <xf numFmtId="0" fontId="25" fillId="35" borderId="27" xfId="0" applyFont="1" applyFill="1" applyBorder="1" applyAlignment="1" applyProtection="1">
      <alignment horizontal="left" wrapText="1"/>
      <protection locked="0"/>
    </xf>
    <xf numFmtId="0" fontId="37" fillId="35" borderId="44" xfId="0" applyFont="1" applyFill="1" applyBorder="1" applyAlignment="1">
      <alignment horizontal="center" wrapText="1"/>
    </xf>
    <xf numFmtId="0" fontId="37" fillId="35" borderId="8" xfId="0" applyFont="1" applyFill="1" applyBorder="1" applyAlignment="1">
      <alignment horizontal="center" wrapText="1"/>
    </xf>
    <xf numFmtId="0" fontId="37" fillId="35" borderId="9" xfId="0" applyFont="1" applyFill="1" applyBorder="1" applyAlignment="1">
      <alignment horizontal="center" wrapText="1"/>
    </xf>
    <xf numFmtId="0" fontId="37" fillId="35" borderId="21" xfId="0" applyFont="1" applyFill="1" applyBorder="1" applyAlignment="1">
      <alignment horizontal="center" wrapText="1"/>
    </xf>
    <xf numFmtId="0" fontId="37" fillId="43" borderId="20" xfId="0" applyFont="1" applyFill="1" applyBorder="1" applyAlignment="1">
      <alignment horizontal="center" wrapText="1"/>
    </xf>
    <xf numFmtId="0" fontId="37" fillId="43" borderId="9" xfId="0" applyFont="1" applyFill="1" applyBorder="1" applyAlignment="1">
      <alignment horizontal="center" wrapText="1"/>
    </xf>
    <xf numFmtId="0" fontId="37" fillId="43" borderId="8" xfId="0" applyFont="1" applyFill="1" applyBorder="1" applyAlignment="1">
      <alignment horizontal="center" wrapText="1"/>
    </xf>
    <xf numFmtId="0" fontId="37" fillId="43" borderId="38" xfId="0" applyFont="1" applyFill="1" applyBorder="1" applyAlignment="1">
      <alignment horizontal="center" wrapText="1"/>
    </xf>
    <xf numFmtId="0" fontId="77" fillId="35" borderId="0" xfId="0" applyFont="1" applyFill="1" applyAlignment="1">
      <alignment horizontal="center" wrapText="1"/>
    </xf>
  </cellXfs>
  <cellStyles count="43">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Ausgabe" xfId="6" builtinId="21" hidden="1"/>
    <cellStyle name="Berechnung" xfId="7" builtinId="22" hidden="1"/>
    <cellStyle name="Dezimal [0] 2" xfId="42" xr:uid="{B173F8E6-8A54-4588-8C59-ED041CA215A0}"/>
    <cellStyle name="Eingabe" xfId="5" builtinId="20" hidden="1"/>
    <cellStyle name="Ergebnis" xfId="13" builtinId="25" hidden="1"/>
    <cellStyle name="Erklärender Text" xfId="12" builtinId="53" hidden="1"/>
    <cellStyle name="Gut" xfId="2" builtinId="26" hidden="1"/>
    <cellStyle name="Link" xfId="41" builtinId="8"/>
    <cellStyle name="Neutral" xfId="4" builtinId="28" hidden="1"/>
    <cellStyle name="Normal_Sheet3" xfId="39" xr:uid="{00000000-0005-0000-0000-00001F000000}"/>
    <cellStyle name="Notiz" xfId="11" builtinId="10" hidden="1"/>
    <cellStyle name="Prozent" xfId="38" builtinId="5"/>
    <cellStyle name="Schlecht" xfId="3" builtinId="27" hidden="1"/>
    <cellStyle name="Standard" xfId="0" builtinId="0"/>
    <cellStyle name="Standard 2" xfId="40" xr:uid="{9093EA5D-5795-4E43-A110-FBF15C3DCF64}"/>
    <cellStyle name="Überschrift 4" xfId="1" builtinId="19" hidden="1"/>
    <cellStyle name="Verknüpfte Zelle" xfId="8" builtinId="24" hidden="1"/>
    <cellStyle name="Warnender Text" xfId="10" builtinId="11" hidden="1"/>
    <cellStyle name="Zelle überprüfen" xfId="9" builtinId="23" hidden="1"/>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2"/>
        </patternFill>
      </fill>
    </dxf>
    <dxf>
      <fill>
        <patternFill>
          <bgColor theme="0" tint="-0.14996795556505021"/>
        </patternFill>
      </fill>
    </dxf>
    <dxf>
      <font>
        <color auto="1"/>
      </font>
      <fill>
        <patternFill>
          <bgColor theme="4" tint="0.79998168889431442"/>
        </patternFill>
      </fill>
    </dxf>
    <dxf>
      <fill>
        <patternFill>
          <bgColor theme="2"/>
        </patternFill>
      </fill>
    </dxf>
    <dxf>
      <font>
        <color auto="1"/>
      </font>
      <fill>
        <patternFill>
          <bgColor theme="4" tint="0.79998168889431442"/>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ont>
        <color rgb="FF9C0006"/>
      </font>
      <fill>
        <patternFill>
          <bgColor rgb="FFFFC7CE"/>
        </patternFill>
      </fill>
    </dxf>
    <dxf>
      <fill>
        <patternFill>
          <bgColor theme="2"/>
        </patternFill>
      </fill>
    </dxf>
    <dxf>
      <fill>
        <patternFill>
          <bgColor theme="2"/>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2"/>
        </patternFill>
      </fill>
    </dxf>
    <dxf>
      <fill>
        <patternFill>
          <bgColor theme="4" tint="0.79998168889431442"/>
        </patternFill>
      </fill>
    </dxf>
    <dxf>
      <fill>
        <patternFill>
          <bgColor theme="4" tint="0.79998168889431442"/>
        </patternFill>
      </fill>
    </dxf>
    <dxf>
      <fill>
        <patternFill>
          <bgColor theme="2"/>
        </patternFill>
      </fill>
    </dxf>
    <dxf>
      <fill>
        <patternFill>
          <bgColor theme="4" tint="0.79998168889431442"/>
        </patternFill>
      </fill>
    </dxf>
    <dxf>
      <fill>
        <patternFill>
          <bgColor rgb="FF92D050"/>
        </patternFill>
      </fill>
    </dxf>
    <dxf>
      <fill>
        <patternFill>
          <bgColor rgb="FFFF0000"/>
        </patternFill>
      </fill>
    </dxf>
    <dxf>
      <fill>
        <patternFill>
          <bgColor theme="4" tint="0.79998168889431442"/>
        </patternFill>
      </fill>
    </dxf>
    <dxf>
      <fill>
        <patternFill>
          <bgColor theme="2"/>
        </patternFill>
      </fill>
    </dxf>
    <dxf>
      <fill>
        <patternFill>
          <bgColor theme="4" tint="0.79998168889431442"/>
        </patternFill>
      </fill>
    </dxf>
    <dxf>
      <fill>
        <patternFill>
          <bgColor theme="2"/>
        </patternFill>
      </fill>
    </dxf>
    <dxf>
      <fill>
        <patternFill>
          <bgColor theme="4" tint="0.79998168889431442"/>
        </patternFill>
      </fill>
    </dxf>
    <dxf>
      <fill>
        <patternFill>
          <bgColor rgb="FF92D050"/>
        </patternFill>
      </fill>
    </dxf>
    <dxf>
      <fill>
        <patternFill>
          <bgColor rgb="FFFF0000"/>
        </patternFill>
      </fill>
    </dxf>
    <dxf>
      <font>
        <b/>
        <i val="0"/>
        <strike val="0"/>
        <condense val="0"/>
        <extend val="0"/>
        <outline val="0"/>
        <shadow val="0"/>
        <u val="none"/>
        <vertAlign val="baseline"/>
        <sz val="10"/>
        <color auto="1"/>
        <name val="Arial"/>
        <family val="2"/>
        <scheme val="none"/>
      </font>
      <fill>
        <patternFill patternType="solid">
          <fgColor indexed="64"/>
          <bgColor theme="7"/>
        </patternFill>
      </fill>
    </dxf>
    <dxf>
      <font>
        <b/>
        <family val="2"/>
      </font>
      <fill>
        <patternFill patternType="solid">
          <fgColor indexed="64"/>
          <bgColor theme="7"/>
        </patternFill>
      </fill>
    </dxf>
    <dxf>
      <font>
        <b/>
        <family val="2"/>
      </font>
      <fill>
        <patternFill patternType="solid">
          <fgColor indexed="64"/>
          <bgColor theme="7"/>
        </patternFill>
      </fill>
    </dxf>
    <dxf>
      <font>
        <b/>
        <i val="0"/>
        <strike val="0"/>
        <condense val="0"/>
        <extend val="0"/>
        <outline val="0"/>
        <shadow val="0"/>
        <u val="none"/>
        <vertAlign val="baseline"/>
        <sz val="10"/>
        <color auto="1"/>
        <name val="Arial"/>
        <family val="2"/>
        <scheme val="none"/>
      </font>
      <fill>
        <patternFill patternType="solid">
          <fgColor indexed="64"/>
          <bgColor theme="7"/>
        </patternFill>
      </fill>
    </dxf>
    <dxf>
      <font>
        <b/>
        <i val="0"/>
        <strike val="0"/>
        <condense val="0"/>
        <extend val="0"/>
        <outline val="0"/>
        <shadow val="0"/>
        <u val="none"/>
        <vertAlign val="baseline"/>
        <sz val="10"/>
        <color auto="1"/>
        <name val="Arial"/>
        <family val="2"/>
        <scheme val="none"/>
      </font>
      <fill>
        <patternFill patternType="solid">
          <fgColor indexed="64"/>
          <bgColor theme="7"/>
        </patternFill>
      </fill>
    </dxf>
  </dxfs>
  <tableStyles count="0" defaultTableStyle="TableStyleMedium2" defaultPivotStyle="PivotStyleLight16"/>
  <colors>
    <mruColors>
      <color rgb="FFBA0C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22-5CC6-11CF-8D67-00AA00BDCE1D}" ax:persistence="persistStreamInit" r:id="rId1"/>
</file>

<file path=xl/activeX/activeX10.xml><?xml version="1.0" encoding="utf-8"?>
<ax:ocx xmlns:ax="http://schemas.microsoft.com/office/2006/activeX" xmlns:r="http://schemas.openxmlformats.org/officeDocument/2006/relationships" ax:classid="{5512D122-5CC6-11CF-8D67-00AA00BDCE1D}" ax:persistence="persistStreamInit" r:id="rId1"/>
</file>

<file path=xl/activeX/activeX11.xml><?xml version="1.0" encoding="utf-8"?>
<ax:ocx xmlns:ax="http://schemas.microsoft.com/office/2006/activeX" xmlns:r="http://schemas.openxmlformats.org/officeDocument/2006/relationships" ax:classid="{5512D122-5CC6-11CF-8D67-00AA00BDCE1D}" ax:persistence="persistStreamInit" r:id="rId1"/>
</file>

<file path=xl/activeX/activeX12.xml><?xml version="1.0" encoding="utf-8"?>
<ax:ocx xmlns:ax="http://schemas.microsoft.com/office/2006/activeX" xmlns:r="http://schemas.openxmlformats.org/officeDocument/2006/relationships" ax:classid="{5512D122-5CC6-11CF-8D67-00AA00BDCE1D}" ax:persistence="persistStreamInit" r:id="rId1"/>
</file>

<file path=xl/activeX/activeX13.xml><?xml version="1.0" encoding="utf-8"?>
<ax:ocx xmlns:ax="http://schemas.microsoft.com/office/2006/activeX" xmlns:r="http://schemas.openxmlformats.org/officeDocument/2006/relationships" ax:classid="{5512D122-5CC6-11CF-8D67-00AA00BDCE1D}" ax:persistence="persistStreamInit" r:id="rId1"/>
</file>

<file path=xl/activeX/activeX14.xml><?xml version="1.0" encoding="utf-8"?>
<ax:ocx xmlns:ax="http://schemas.microsoft.com/office/2006/activeX" xmlns:r="http://schemas.openxmlformats.org/officeDocument/2006/relationships" ax:classid="{5512D122-5CC6-11CF-8D67-00AA00BDCE1D}" ax:persistence="persistStreamInit" r:id="rId1"/>
</file>

<file path=xl/activeX/activeX15.xml><?xml version="1.0" encoding="utf-8"?>
<ax:ocx xmlns:ax="http://schemas.microsoft.com/office/2006/activeX" xmlns:r="http://schemas.openxmlformats.org/officeDocument/2006/relationships" ax:classid="{5512D122-5CC6-11CF-8D67-00AA00BDCE1D}" ax:persistence="persistStreamInit" r:id="rId1"/>
</file>

<file path=xl/activeX/activeX16.xml><?xml version="1.0" encoding="utf-8"?>
<ax:ocx xmlns:ax="http://schemas.microsoft.com/office/2006/activeX" xmlns:r="http://schemas.openxmlformats.org/officeDocument/2006/relationships" ax:classid="{5512D122-5CC6-11CF-8D67-00AA00BDCE1D}" ax:persistence="persistStreamInit" r:id="rId1"/>
</file>

<file path=xl/activeX/activeX17.xml><?xml version="1.0" encoding="utf-8"?>
<ax:ocx xmlns:ax="http://schemas.microsoft.com/office/2006/activeX" xmlns:r="http://schemas.openxmlformats.org/officeDocument/2006/relationships" ax:classid="{5512D122-5CC6-11CF-8D67-00AA00BDCE1D}" ax:persistence="persistStreamInit" r:id="rId1"/>
</file>

<file path=xl/activeX/activeX18.xml><?xml version="1.0" encoding="utf-8"?>
<ax:ocx xmlns:ax="http://schemas.microsoft.com/office/2006/activeX" xmlns:r="http://schemas.openxmlformats.org/officeDocument/2006/relationships" ax:classid="{5512D122-5CC6-11CF-8D67-00AA00BDCE1D}" ax:persistence="persistStreamInit" r:id="rId1"/>
</file>

<file path=xl/activeX/activeX19.xml><?xml version="1.0" encoding="utf-8"?>
<ax:ocx xmlns:ax="http://schemas.microsoft.com/office/2006/activeX" xmlns:r="http://schemas.openxmlformats.org/officeDocument/2006/relationships" ax:classid="{5512D122-5CC6-11CF-8D67-00AA00BDCE1D}" ax:persistence="persistStreamInit" r:id="rId1"/>
</file>

<file path=xl/activeX/activeX2.xml><?xml version="1.0" encoding="utf-8"?>
<ax:ocx xmlns:ax="http://schemas.microsoft.com/office/2006/activeX" xmlns:r="http://schemas.openxmlformats.org/officeDocument/2006/relationships" ax:classid="{5512D122-5CC6-11CF-8D67-00AA00BDCE1D}" ax:persistence="persistStreamInit" r:id="rId1"/>
</file>

<file path=xl/activeX/activeX20.xml><?xml version="1.0" encoding="utf-8"?>
<ax:ocx xmlns:ax="http://schemas.microsoft.com/office/2006/activeX" xmlns:r="http://schemas.openxmlformats.org/officeDocument/2006/relationships" ax:classid="{5512D122-5CC6-11CF-8D67-00AA00BDCE1D}" ax:persistence="persistStreamInit" r:id="rId1"/>
</file>

<file path=xl/activeX/activeX21.xml><?xml version="1.0" encoding="utf-8"?>
<ax:ocx xmlns:ax="http://schemas.microsoft.com/office/2006/activeX" xmlns:r="http://schemas.openxmlformats.org/officeDocument/2006/relationships" ax:classid="{5512D122-5CC6-11CF-8D67-00AA00BDCE1D}" ax:persistence="persistStreamInit" r:id="rId1"/>
</file>

<file path=xl/activeX/activeX22.xml><?xml version="1.0" encoding="utf-8"?>
<ax:ocx xmlns:ax="http://schemas.microsoft.com/office/2006/activeX" xmlns:r="http://schemas.openxmlformats.org/officeDocument/2006/relationships" ax:classid="{5512D122-5CC6-11CF-8D67-00AA00BDCE1D}" ax:persistence="persistStreamInit" r:id="rId1"/>
</file>

<file path=xl/activeX/activeX23.xml><?xml version="1.0" encoding="utf-8"?>
<ax:ocx xmlns:ax="http://schemas.microsoft.com/office/2006/activeX" xmlns:r="http://schemas.openxmlformats.org/officeDocument/2006/relationships" ax:classid="{5512D122-5CC6-11CF-8D67-00AA00BDCE1D}" ax:persistence="persistStreamInit" r:id="rId1"/>
</file>

<file path=xl/activeX/activeX24.xml><?xml version="1.0" encoding="utf-8"?>
<ax:ocx xmlns:ax="http://schemas.microsoft.com/office/2006/activeX" xmlns:r="http://schemas.openxmlformats.org/officeDocument/2006/relationships" ax:classid="{5512D122-5CC6-11CF-8D67-00AA00BDCE1D}" ax:persistence="persistStreamInit" r:id="rId1"/>
</file>

<file path=xl/activeX/activeX25.xml><?xml version="1.0" encoding="utf-8"?>
<ax:ocx xmlns:ax="http://schemas.microsoft.com/office/2006/activeX" xmlns:r="http://schemas.openxmlformats.org/officeDocument/2006/relationships" ax:classid="{5512D122-5CC6-11CF-8D67-00AA00BDCE1D}" ax:persistence="persistStreamInit" r:id="rId1"/>
</file>

<file path=xl/activeX/activeX26.xml><?xml version="1.0" encoding="utf-8"?>
<ax:ocx xmlns:ax="http://schemas.microsoft.com/office/2006/activeX" xmlns:r="http://schemas.openxmlformats.org/officeDocument/2006/relationships" ax:classid="{5512D122-5CC6-11CF-8D67-00AA00BDCE1D}" ax:persistence="persistStreamInit" r:id="rId1"/>
</file>

<file path=xl/activeX/activeX27.xml><?xml version="1.0" encoding="utf-8"?>
<ax:ocx xmlns:ax="http://schemas.microsoft.com/office/2006/activeX" xmlns:r="http://schemas.openxmlformats.org/officeDocument/2006/relationships" ax:classid="{5512D122-5CC6-11CF-8D67-00AA00BDCE1D}" ax:persistence="persistStreamInit" r:id="rId1"/>
</file>

<file path=xl/activeX/activeX28.xml><?xml version="1.0" encoding="utf-8"?>
<ax:ocx xmlns:ax="http://schemas.microsoft.com/office/2006/activeX" xmlns:r="http://schemas.openxmlformats.org/officeDocument/2006/relationships" ax:classid="{5512D122-5CC6-11CF-8D67-00AA00BDCE1D}" ax:persistence="persistStreamInit" r:id="rId1"/>
</file>

<file path=xl/activeX/activeX29.xml><?xml version="1.0" encoding="utf-8"?>
<ax:ocx xmlns:ax="http://schemas.microsoft.com/office/2006/activeX" xmlns:r="http://schemas.openxmlformats.org/officeDocument/2006/relationships" ax:classid="{5512D122-5CC6-11CF-8D67-00AA00BDCE1D}" ax:persistence="persistStreamInit" r:id="rId1"/>
</file>

<file path=xl/activeX/activeX3.xml><?xml version="1.0" encoding="utf-8"?>
<ax:ocx xmlns:ax="http://schemas.microsoft.com/office/2006/activeX" xmlns:r="http://schemas.openxmlformats.org/officeDocument/2006/relationships" ax:classid="{5512D122-5CC6-11CF-8D67-00AA00BDCE1D}" ax:persistence="persistStreamInit" r:id="rId1"/>
</file>

<file path=xl/activeX/activeX30.xml><?xml version="1.0" encoding="utf-8"?>
<ax:ocx xmlns:ax="http://schemas.microsoft.com/office/2006/activeX" xmlns:r="http://schemas.openxmlformats.org/officeDocument/2006/relationships" ax:classid="{5512D122-5CC6-11CF-8D67-00AA00BDCE1D}" ax:persistence="persistStreamInit" r:id="rId1"/>
</file>

<file path=xl/activeX/activeX31.xml><?xml version="1.0" encoding="utf-8"?>
<ax:ocx xmlns:ax="http://schemas.microsoft.com/office/2006/activeX" xmlns:r="http://schemas.openxmlformats.org/officeDocument/2006/relationships" ax:classid="{5512D122-5CC6-11CF-8D67-00AA00BDCE1D}" ax:persistence="persistStreamInit" r:id="rId1"/>
</file>

<file path=xl/activeX/activeX32.xml><?xml version="1.0" encoding="utf-8"?>
<ax:ocx xmlns:ax="http://schemas.microsoft.com/office/2006/activeX" xmlns:r="http://schemas.openxmlformats.org/officeDocument/2006/relationships" ax:classid="{5512D122-5CC6-11CF-8D67-00AA00BDCE1D}" ax:persistence="persistStreamInit" r:id="rId1"/>
</file>

<file path=xl/activeX/activeX33.xml><?xml version="1.0" encoding="utf-8"?>
<ax:ocx xmlns:ax="http://schemas.microsoft.com/office/2006/activeX" xmlns:r="http://schemas.openxmlformats.org/officeDocument/2006/relationships" ax:classid="{5512D122-5CC6-11CF-8D67-00AA00BDCE1D}" ax:persistence="persistStreamInit" r:id="rId1"/>
</file>

<file path=xl/activeX/activeX34.xml><?xml version="1.0" encoding="utf-8"?>
<ax:ocx xmlns:ax="http://schemas.microsoft.com/office/2006/activeX" xmlns:r="http://schemas.openxmlformats.org/officeDocument/2006/relationships" ax:classid="{5512D122-5CC6-11CF-8D67-00AA00BDCE1D}" ax:persistence="persistStreamInit" r:id="rId1"/>
</file>

<file path=xl/activeX/activeX35.xml><?xml version="1.0" encoding="utf-8"?>
<ax:ocx xmlns:ax="http://schemas.microsoft.com/office/2006/activeX" xmlns:r="http://schemas.openxmlformats.org/officeDocument/2006/relationships" ax:classid="{5512D122-5CC6-11CF-8D67-00AA00BDCE1D}" ax:persistence="persistStreamInit" r:id="rId1"/>
</file>

<file path=xl/activeX/activeX36.xml><?xml version="1.0" encoding="utf-8"?>
<ax:ocx xmlns:ax="http://schemas.microsoft.com/office/2006/activeX" xmlns:r="http://schemas.openxmlformats.org/officeDocument/2006/relationships" ax:classid="{5512D122-5CC6-11CF-8D67-00AA00BDCE1D}" ax:persistence="persistStreamInit" r:id="rId1"/>
</file>

<file path=xl/activeX/activeX37.xml><?xml version="1.0" encoding="utf-8"?>
<ax:ocx xmlns:ax="http://schemas.microsoft.com/office/2006/activeX" xmlns:r="http://schemas.openxmlformats.org/officeDocument/2006/relationships" ax:classid="{5512D122-5CC6-11CF-8D67-00AA00BDCE1D}" ax:persistence="persistStreamInit" r:id="rId1"/>
</file>

<file path=xl/activeX/activeX38.xml><?xml version="1.0" encoding="utf-8"?>
<ax:ocx xmlns:ax="http://schemas.microsoft.com/office/2006/activeX" xmlns:r="http://schemas.openxmlformats.org/officeDocument/2006/relationships" ax:classid="{5512D122-5CC6-11CF-8D67-00AA00BDCE1D}" ax:persistence="persistStreamInit" r:id="rId1"/>
</file>

<file path=xl/activeX/activeX39.xml><?xml version="1.0" encoding="utf-8"?>
<ax:ocx xmlns:ax="http://schemas.microsoft.com/office/2006/activeX" xmlns:r="http://schemas.openxmlformats.org/officeDocument/2006/relationships" ax:classid="{5512D122-5CC6-11CF-8D67-00AA00BDCE1D}" ax:persistence="persistStreamInit" r:id="rId1"/>
</file>

<file path=xl/activeX/activeX4.xml><?xml version="1.0" encoding="utf-8"?>
<ax:ocx xmlns:ax="http://schemas.microsoft.com/office/2006/activeX" xmlns:r="http://schemas.openxmlformats.org/officeDocument/2006/relationships" ax:classid="{5512D122-5CC6-11CF-8D67-00AA00BDCE1D}" ax:persistence="persistStreamInit" r:id="rId1"/>
</file>

<file path=xl/activeX/activeX40.xml><?xml version="1.0" encoding="utf-8"?>
<ax:ocx xmlns:ax="http://schemas.microsoft.com/office/2006/activeX" xmlns:r="http://schemas.openxmlformats.org/officeDocument/2006/relationships" ax:classid="{5512D122-5CC6-11CF-8D67-00AA00BDCE1D}" ax:persistence="persistStreamInit" r:id="rId1"/>
</file>

<file path=xl/activeX/activeX41.xml><?xml version="1.0" encoding="utf-8"?>
<ax:ocx xmlns:ax="http://schemas.microsoft.com/office/2006/activeX" xmlns:r="http://schemas.openxmlformats.org/officeDocument/2006/relationships" ax:classid="{5512D122-5CC6-11CF-8D67-00AA00BDCE1D}" ax:persistence="persistStreamInit" r:id="rId1"/>
</file>

<file path=xl/activeX/activeX42.xml><?xml version="1.0" encoding="utf-8"?>
<ax:ocx xmlns:ax="http://schemas.microsoft.com/office/2006/activeX" xmlns:r="http://schemas.openxmlformats.org/officeDocument/2006/relationships" ax:classid="{5512D122-5CC6-11CF-8D67-00AA00BDCE1D}" ax:persistence="persistStreamInit" r:id="rId1"/>
</file>

<file path=xl/activeX/activeX43.xml><?xml version="1.0" encoding="utf-8"?>
<ax:ocx xmlns:ax="http://schemas.microsoft.com/office/2006/activeX" xmlns:r="http://schemas.openxmlformats.org/officeDocument/2006/relationships" ax:classid="{5512D122-5CC6-11CF-8D67-00AA00BDCE1D}" ax:persistence="persistStreamInit" r:id="rId1"/>
</file>

<file path=xl/activeX/activeX44.xml><?xml version="1.0" encoding="utf-8"?>
<ax:ocx xmlns:ax="http://schemas.microsoft.com/office/2006/activeX" xmlns:r="http://schemas.openxmlformats.org/officeDocument/2006/relationships" ax:classid="{5512D122-5CC6-11CF-8D67-00AA00BDCE1D}" ax:persistence="persistStreamInit" r:id="rId1"/>
</file>

<file path=xl/activeX/activeX45.xml><?xml version="1.0" encoding="utf-8"?>
<ax:ocx xmlns:ax="http://schemas.microsoft.com/office/2006/activeX" xmlns:r="http://schemas.openxmlformats.org/officeDocument/2006/relationships" ax:classid="{5512D122-5CC6-11CF-8D67-00AA00BDCE1D}" ax:persistence="persistStreamInit" r:id="rId1"/>
</file>

<file path=xl/activeX/activeX46.xml><?xml version="1.0" encoding="utf-8"?>
<ax:ocx xmlns:ax="http://schemas.microsoft.com/office/2006/activeX" xmlns:r="http://schemas.openxmlformats.org/officeDocument/2006/relationships" ax:classid="{5512D122-5CC6-11CF-8D67-00AA00BDCE1D}" ax:persistence="persistStreamInit" r:id="rId1"/>
</file>

<file path=xl/activeX/activeX47.xml><?xml version="1.0" encoding="utf-8"?>
<ax:ocx xmlns:ax="http://schemas.microsoft.com/office/2006/activeX" xmlns:r="http://schemas.openxmlformats.org/officeDocument/2006/relationships" ax:classid="{5512D122-5CC6-11CF-8D67-00AA00BDCE1D}" ax:persistence="persistStreamInit" r:id="rId1"/>
</file>

<file path=xl/activeX/activeX48.xml><?xml version="1.0" encoding="utf-8"?>
<ax:ocx xmlns:ax="http://schemas.microsoft.com/office/2006/activeX" xmlns:r="http://schemas.openxmlformats.org/officeDocument/2006/relationships" ax:classid="{5512D122-5CC6-11CF-8D67-00AA00BDCE1D}" ax:persistence="persistStreamInit" r:id="rId1"/>
</file>

<file path=xl/activeX/activeX49.xml><?xml version="1.0" encoding="utf-8"?>
<ax:ocx xmlns:ax="http://schemas.microsoft.com/office/2006/activeX" xmlns:r="http://schemas.openxmlformats.org/officeDocument/2006/relationships" ax:classid="{5512D122-5CC6-11CF-8D67-00AA00BDCE1D}" ax:persistence="persistStreamInit" r:id="rId1"/>
</file>

<file path=xl/activeX/activeX5.xml><?xml version="1.0" encoding="utf-8"?>
<ax:ocx xmlns:ax="http://schemas.microsoft.com/office/2006/activeX" xmlns:r="http://schemas.openxmlformats.org/officeDocument/2006/relationships" ax:classid="{5512D122-5CC6-11CF-8D67-00AA00BDCE1D}" ax:persistence="persistStreamInit" r:id="rId1"/>
</file>

<file path=xl/activeX/activeX50.xml><?xml version="1.0" encoding="utf-8"?>
<ax:ocx xmlns:ax="http://schemas.microsoft.com/office/2006/activeX" xmlns:r="http://schemas.openxmlformats.org/officeDocument/2006/relationships" ax:classid="{5512D122-5CC6-11CF-8D67-00AA00BDCE1D}" ax:persistence="persistStreamInit" r:id="rId1"/>
</file>

<file path=xl/activeX/activeX6.xml><?xml version="1.0" encoding="utf-8"?>
<ax:ocx xmlns:ax="http://schemas.microsoft.com/office/2006/activeX" xmlns:r="http://schemas.openxmlformats.org/officeDocument/2006/relationships" ax:classid="{5512D122-5CC6-11CF-8D67-00AA00BDCE1D}" ax:persistence="persistStreamInit" r:id="rId1"/>
</file>

<file path=xl/activeX/activeX7.xml><?xml version="1.0" encoding="utf-8"?>
<ax:ocx xmlns:ax="http://schemas.microsoft.com/office/2006/activeX" xmlns:r="http://schemas.openxmlformats.org/officeDocument/2006/relationships" ax:classid="{5512D122-5CC6-11CF-8D67-00AA00BDCE1D}" ax:persistence="persistStreamInit" r:id="rId1"/>
</file>

<file path=xl/activeX/activeX8.xml><?xml version="1.0" encoding="utf-8"?>
<ax:ocx xmlns:ax="http://schemas.microsoft.com/office/2006/activeX" xmlns:r="http://schemas.openxmlformats.org/officeDocument/2006/relationships" ax:classid="{5512D122-5CC6-11CF-8D67-00AA00BDCE1D}" ax:persistence="persistStreamInit" r:id="rId1"/>
</file>

<file path=xl/activeX/activeX9.xml><?xml version="1.0" encoding="utf-8"?>
<ax:ocx xmlns:ax="http://schemas.microsoft.com/office/2006/activeX" xmlns:r="http://schemas.openxmlformats.org/officeDocument/2006/relationships" ax:classid="{5512D122-5CC6-11CF-8D67-00AA00BDCE1D}"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3" Type="http://schemas.openxmlformats.org/officeDocument/2006/relationships/image" Target="../media/image16.emf"/><Relationship Id="rId18" Type="http://schemas.openxmlformats.org/officeDocument/2006/relationships/image" Target="../media/image21.emf"/><Relationship Id="rId26" Type="http://schemas.openxmlformats.org/officeDocument/2006/relationships/image" Target="../media/image29.emf"/><Relationship Id="rId39" Type="http://schemas.openxmlformats.org/officeDocument/2006/relationships/image" Target="../media/image42.emf"/><Relationship Id="rId3" Type="http://schemas.openxmlformats.org/officeDocument/2006/relationships/image" Target="../media/image6.emf"/><Relationship Id="rId21" Type="http://schemas.openxmlformats.org/officeDocument/2006/relationships/image" Target="../media/image24.emf"/><Relationship Id="rId34" Type="http://schemas.openxmlformats.org/officeDocument/2006/relationships/image" Target="../media/image37.emf"/><Relationship Id="rId42" Type="http://schemas.openxmlformats.org/officeDocument/2006/relationships/image" Target="../media/image45.emf"/><Relationship Id="rId47" Type="http://schemas.openxmlformats.org/officeDocument/2006/relationships/image" Target="../media/image50.emf"/><Relationship Id="rId50" Type="http://schemas.openxmlformats.org/officeDocument/2006/relationships/image" Target="../media/image53.emf"/><Relationship Id="rId7" Type="http://schemas.openxmlformats.org/officeDocument/2006/relationships/image" Target="../media/image10.emf"/><Relationship Id="rId12" Type="http://schemas.openxmlformats.org/officeDocument/2006/relationships/image" Target="../media/image15.emf"/><Relationship Id="rId17" Type="http://schemas.openxmlformats.org/officeDocument/2006/relationships/image" Target="../media/image20.emf"/><Relationship Id="rId25" Type="http://schemas.openxmlformats.org/officeDocument/2006/relationships/image" Target="../media/image28.emf"/><Relationship Id="rId33" Type="http://schemas.openxmlformats.org/officeDocument/2006/relationships/image" Target="../media/image36.emf"/><Relationship Id="rId38" Type="http://schemas.openxmlformats.org/officeDocument/2006/relationships/image" Target="../media/image41.emf"/><Relationship Id="rId46" Type="http://schemas.openxmlformats.org/officeDocument/2006/relationships/image" Target="../media/image49.emf"/><Relationship Id="rId2" Type="http://schemas.openxmlformats.org/officeDocument/2006/relationships/image" Target="../media/image5.emf"/><Relationship Id="rId16" Type="http://schemas.openxmlformats.org/officeDocument/2006/relationships/image" Target="../media/image19.emf"/><Relationship Id="rId20" Type="http://schemas.openxmlformats.org/officeDocument/2006/relationships/image" Target="../media/image23.emf"/><Relationship Id="rId29" Type="http://schemas.openxmlformats.org/officeDocument/2006/relationships/image" Target="../media/image32.emf"/><Relationship Id="rId41" Type="http://schemas.openxmlformats.org/officeDocument/2006/relationships/image" Target="../media/image44.emf"/><Relationship Id="rId1" Type="http://schemas.openxmlformats.org/officeDocument/2006/relationships/image" Target="../media/image4.emf"/><Relationship Id="rId6" Type="http://schemas.openxmlformats.org/officeDocument/2006/relationships/image" Target="../media/image9.emf"/><Relationship Id="rId11" Type="http://schemas.openxmlformats.org/officeDocument/2006/relationships/image" Target="../media/image14.emf"/><Relationship Id="rId24" Type="http://schemas.openxmlformats.org/officeDocument/2006/relationships/image" Target="../media/image27.emf"/><Relationship Id="rId32" Type="http://schemas.openxmlformats.org/officeDocument/2006/relationships/image" Target="../media/image35.emf"/><Relationship Id="rId37" Type="http://schemas.openxmlformats.org/officeDocument/2006/relationships/image" Target="../media/image40.emf"/><Relationship Id="rId40" Type="http://schemas.openxmlformats.org/officeDocument/2006/relationships/image" Target="../media/image43.emf"/><Relationship Id="rId45" Type="http://schemas.openxmlformats.org/officeDocument/2006/relationships/image" Target="../media/image48.emf"/><Relationship Id="rId5" Type="http://schemas.openxmlformats.org/officeDocument/2006/relationships/image" Target="../media/image8.emf"/><Relationship Id="rId15" Type="http://schemas.openxmlformats.org/officeDocument/2006/relationships/image" Target="../media/image18.emf"/><Relationship Id="rId23" Type="http://schemas.openxmlformats.org/officeDocument/2006/relationships/image" Target="../media/image26.emf"/><Relationship Id="rId28" Type="http://schemas.openxmlformats.org/officeDocument/2006/relationships/image" Target="../media/image31.emf"/><Relationship Id="rId36" Type="http://schemas.openxmlformats.org/officeDocument/2006/relationships/image" Target="../media/image39.emf"/><Relationship Id="rId49" Type="http://schemas.openxmlformats.org/officeDocument/2006/relationships/image" Target="../media/image52.emf"/><Relationship Id="rId10" Type="http://schemas.openxmlformats.org/officeDocument/2006/relationships/image" Target="../media/image13.emf"/><Relationship Id="rId19" Type="http://schemas.openxmlformats.org/officeDocument/2006/relationships/image" Target="../media/image22.emf"/><Relationship Id="rId31" Type="http://schemas.openxmlformats.org/officeDocument/2006/relationships/image" Target="../media/image34.emf"/><Relationship Id="rId44" Type="http://schemas.openxmlformats.org/officeDocument/2006/relationships/image" Target="../media/image47.emf"/><Relationship Id="rId4" Type="http://schemas.openxmlformats.org/officeDocument/2006/relationships/image" Target="../media/image7.emf"/><Relationship Id="rId9" Type="http://schemas.openxmlformats.org/officeDocument/2006/relationships/image" Target="../media/image12.emf"/><Relationship Id="rId14" Type="http://schemas.openxmlformats.org/officeDocument/2006/relationships/image" Target="../media/image17.emf"/><Relationship Id="rId22" Type="http://schemas.openxmlformats.org/officeDocument/2006/relationships/image" Target="../media/image25.emf"/><Relationship Id="rId27" Type="http://schemas.openxmlformats.org/officeDocument/2006/relationships/image" Target="../media/image30.emf"/><Relationship Id="rId30" Type="http://schemas.openxmlformats.org/officeDocument/2006/relationships/image" Target="../media/image33.emf"/><Relationship Id="rId35" Type="http://schemas.openxmlformats.org/officeDocument/2006/relationships/image" Target="../media/image38.emf"/><Relationship Id="rId43" Type="http://schemas.openxmlformats.org/officeDocument/2006/relationships/image" Target="../media/image46.emf"/><Relationship Id="rId48" Type="http://schemas.openxmlformats.org/officeDocument/2006/relationships/image" Target="../media/image51.emf"/><Relationship Id="rId8"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10</xdr:col>
      <xdr:colOff>19050</xdr:colOff>
      <xdr:row>0</xdr:row>
      <xdr:rowOff>114300</xdr:rowOff>
    </xdr:from>
    <xdr:to>
      <xdr:col>12</xdr:col>
      <xdr:colOff>641744</xdr:colOff>
      <xdr:row>5</xdr:row>
      <xdr:rowOff>78773</xdr:rowOff>
    </xdr:to>
    <xdr:pic>
      <xdr:nvPicPr>
        <xdr:cNvPr id="2" name="Grafik 1">
          <a:extLst>
            <a:ext uri="{FF2B5EF4-FFF2-40B4-BE49-F238E27FC236}">
              <a16:creationId xmlns:a16="http://schemas.microsoft.com/office/drawing/2014/main" id="{907691CA-0C0D-44A3-AE8D-DDA736C9A8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7639050" y="114300"/>
          <a:ext cx="2146694" cy="774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1</xdr:row>
      <xdr:rowOff>22412</xdr:rowOff>
    </xdr:from>
    <xdr:to>
      <xdr:col>2</xdr:col>
      <xdr:colOff>1821367</xdr:colOff>
      <xdr:row>5</xdr:row>
      <xdr:rowOff>113731</xdr:rowOff>
    </xdr:to>
    <xdr:pic>
      <xdr:nvPicPr>
        <xdr:cNvPr id="4" name="Grafik 3">
          <a:extLst>
            <a:ext uri="{FF2B5EF4-FFF2-40B4-BE49-F238E27FC236}">
              <a16:creationId xmlns:a16="http://schemas.microsoft.com/office/drawing/2014/main" id="{BFED2F6B-8C11-49BB-A7EA-DFBC9402F3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190500" y="179294"/>
          <a:ext cx="2153159" cy="753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xdr:row>
      <xdr:rowOff>31749</xdr:rowOff>
    </xdr:from>
    <xdr:to>
      <xdr:col>2</xdr:col>
      <xdr:colOff>1888700</xdr:colOff>
      <xdr:row>5</xdr:row>
      <xdr:rowOff>21435</xdr:rowOff>
    </xdr:to>
    <xdr:pic>
      <xdr:nvPicPr>
        <xdr:cNvPr id="2" name="Grafik 1">
          <a:extLst>
            <a:ext uri="{FF2B5EF4-FFF2-40B4-BE49-F238E27FC236}">
              <a16:creationId xmlns:a16="http://schemas.microsoft.com/office/drawing/2014/main" id="{22A7EE22-C4EC-45EC-A3B9-163106E258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228600" y="222249"/>
          <a:ext cx="2155400" cy="7707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260707</xdr:colOff>
      <xdr:row>1</xdr:row>
      <xdr:rowOff>21047</xdr:rowOff>
    </xdr:from>
    <xdr:to>
      <xdr:col>2</xdr:col>
      <xdr:colOff>1920807</xdr:colOff>
      <xdr:row>5</xdr:row>
      <xdr:rowOff>10733</xdr:rowOff>
    </xdr:to>
    <xdr:pic>
      <xdr:nvPicPr>
        <xdr:cNvPr id="2" name="Grafik 1">
          <a:extLst>
            <a:ext uri="{FF2B5EF4-FFF2-40B4-BE49-F238E27FC236}">
              <a16:creationId xmlns:a16="http://schemas.microsoft.com/office/drawing/2014/main" id="{31DBC2EA-3A38-4C02-BE8A-3400BA0D20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260707" y="213687"/>
          <a:ext cx="2152403" cy="781653"/>
        </a:xfrm>
        <a:prstGeom prst="rect">
          <a:avLst/>
        </a:prstGeom>
      </xdr:spPr>
    </xdr:pic>
    <xdr:clientData/>
  </xdr:twoCellAnchor>
  <xdr:twoCellAnchor editAs="oneCell">
    <xdr:from>
      <xdr:col>6</xdr:col>
      <xdr:colOff>1946413</xdr:colOff>
      <xdr:row>18</xdr:row>
      <xdr:rowOff>339588</xdr:rowOff>
    </xdr:from>
    <xdr:to>
      <xdr:col>7</xdr:col>
      <xdr:colOff>288330</xdr:colOff>
      <xdr:row>18</xdr:row>
      <xdr:rowOff>501493</xdr:rowOff>
    </xdr:to>
    <xdr:pic>
      <xdr:nvPicPr>
        <xdr:cNvPr id="28" name="Grafik 27">
          <a:extLst>
            <a:ext uri="{FF2B5EF4-FFF2-40B4-BE49-F238E27FC236}">
              <a16:creationId xmlns:a16="http://schemas.microsoft.com/office/drawing/2014/main" id="{653DDA19-1255-FE98-22E5-815EC4A862B1}"/>
            </a:ext>
          </a:extLst>
        </xdr:cNvPr>
        <xdr:cNvPicPr>
          <a:picLocks noChangeAspect="1"/>
        </xdr:cNvPicPr>
      </xdr:nvPicPr>
      <xdr:blipFill>
        <a:blip xmlns:r="http://schemas.openxmlformats.org/officeDocument/2006/relationships" r:embed="rId2"/>
        <a:stretch>
          <a:fillRect/>
        </a:stretch>
      </xdr:blipFill>
      <xdr:spPr>
        <a:xfrm>
          <a:off x="8257761" y="5665305"/>
          <a:ext cx="285714" cy="161905"/>
        </a:xfrm>
        <a:prstGeom prst="rect">
          <a:avLst/>
        </a:prstGeom>
      </xdr:spPr>
    </xdr:pic>
    <xdr:clientData/>
  </xdr:twoCellAnchor>
  <xdr:twoCellAnchor editAs="oneCell">
    <xdr:from>
      <xdr:col>3</xdr:col>
      <xdr:colOff>857250</xdr:colOff>
      <xdr:row>18</xdr:row>
      <xdr:rowOff>104776</xdr:rowOff>
    </xdr:from>
    <xdr:to>
      <xdr:col>13</xdr:col>
      <xdr:colOff>232262</xdr:colOff>
      <xdr:row>19</xdr:row>
      <xdr:rowOff>263900</xdr:rowOff>
    </xdr:to>
    <xdr:pic>
      <xdr:nvPicPr>
        <xdr:cNvPr id="9" name="Grafik 8">
          <a:extLst>
            <a:ext uri="{FF2B5EF4-FFF2-40B4-BE49-F238E27FC236}">
              <a16:creationId xmlns:a16="http://schemas.microsoft.com/office/drawing/2014/main" id="{28B51294-6704-94CF-BB19-E652AC5ADBB9}"/>
            </a:ext>
          </a:extLst>
        </xdr:cNvPr>
        <xdr:cNvPicPr>
          <a:picLocks noChangeAspect="1"/>
        </xdr:cNvPicPr>
      </xdr:nvPicPr>
      <xdr:blipFill>
        <a:blip xmlns:r="http://schemas.openxmlformats.org/officeDocument/2006/relationships" r:embed="rId3"/>
        <a:stretch>
          <a:fillRect/>
        </a:stretch>
      </xdr:blipFill>
      <xdr:spPr>
        <a:xfrm>
          <a:off x="3399692" y="5446103"/>
          <a:ext cx="10856301" cy="7013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119269</xdr:rowOff>
    </xdr:from>
    <xdr:to>
      <xdr:col>2</xdr:col>
      <xdr:colOff>1631525</xdr:colOff>
      <xdr:row>5</xdr:row>
      <xdr:rowOff>80380</xdr:rowOff>
    </xdr:to>
    <xdr:pic>
      <xdr:nvPicPr>
        <xdr:cNvPr id="3" name="Grafik 2">
          <a:extLst>
            <a:ext uri="{FF2B5EF4-FFF2-40B4-BE49-F238E27FC236}">
              <a16:creationId xmlns:a16="http://schemas.microsoft.com/office/drawing/2014/main" id="{63A5DA72-C2C7-49E0-863D-FDFFB10822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0" y="119269"/>
          <a:ext cx="2161612" cy="789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253448</xdr:colOff>
      <xdr:row>1</xdr:row>
      <xdr:rowOff>23467</xdr:rowOff>
    </xdr:from>
    <xdr:to>
      <xdr:col>2</xdr:col>
      <xdr:colOff>1859085</xdr:colOff>
      <xdr:row>5</xdr:row>
      <xdr:rowOff>9978</xdr:rowOff>
    </xdr:to>
    <xdr:pic>
      <xdr:nvPicPr>
        <xdr:cNvPr id="3" name="Grafik 2">
          <a:extLst>
            <a:ext uri="{FF2B5EF4-FFF2-40B4-BE49-F238E27FC236}">
              <a16:creationId xmlns:a16="http://schemas.microsoft.com/office/drawing/2014/main" id="{7535336B-650B-42AF-8D92-76BFCBFD9F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253448" y="213967"/>
          <a:ext cx="2155464" cy="7682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542925</xdr:colOff>
          <xdr:row>2</xdr:row>
          <xdr:rowOff>152400</xdr:rowOff>
        </xdr:from>
        <xdr:to>
          <xdr:col>15</xdr:col>
          <xdr:colOff>666750</xdr:colOff>
          <xdr:row>4</xdr:row>
          <xdr:rowOff>57150</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C00-000001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xdr:row>
          <xdr:rowOff>152400</xdr:rowOff>
        </xdr:from>
        <xdr:to>
          <xdr:col>15</xdr:col>
          <xdr:colOff>666750</xdr:colOff>
          <xdr:row>6</xdr:row>
          <xdr:rowOff>57150</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C00-000002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6</xdr:row>
          <xdr:rowOff>142875</xdr:rowOff>
        </xdr:from>
        <xdr:to>
          <xdr:col>15</xdr:col>
          <xdr:colOff>666750</xdr:colOff>
          <xdr:row>8</xdr:row>
          <xdr:rowOff>47625</xdr:rowOff>
        </xdr:to>
        <xdr:sp macro="" textlink="">
          <xdr:nvSpPr>
            <xdr:cNvPr id="8195" name="Control 3" hidden="1">
              <a:extLst>
                <a:ext uri="{63B3BB69-23CF-44E3-9099-C40C66FF867C}">
                  <a14:compatExt spid="_x0000_s8195"/>
                </a:ext>
                <a:ext uri="{FF2B5EF4-FFF2-40B4-BE49-F238E27FC236}">
                  <a16:creationId xmlns:a16="http://schemas.microsoft.com/office/drawing/2014/main" id="{00000000-0008-0000-0C00-00000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8</xdr:row>
          <xdr:rowOff>133350</xdr:rowOff>
        </xdr:from>
        <xdr:to>
          <xdr:col>15</xdr:col>
          <xdr:colOff>666750</xdr:colOff>
          <xdr:row>10</xdr:row>
          <xdr:rowOff>38100</xdr:rowOff>
        </xdr:to>
        <xdr:sp macro="" textlink="">
          <xdr:nvSpPr>
            <xdr:cNvPr id="8196" name="Control 4" hidden="1">
              <a:extLst>
                <a:ext uri="{63B3BB69-23CF-44E3-9099-C40C66FF867C}">
                  <a14:compatExt spid="_x0000_s8196"/>
                </a:ext>
                <a:ext uri="{FF2B5EF4-FFF2-40B4-BE49-F238E27FC236}">
                  <a16:creationId xmlns:a16="http://schemas.microsoft.com/office/drawing/2014/main" id="{00000000-0008-0000-0C00-00000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10</xdr:row>
          <xdr:rowOff>133350</xdr:rowOff>
        </xdr:from>
        <xdr:to>
          <xdr:col>15</xdr:col>
          <xdr:colOff>666750</xdr:colOff>
          <xdr:row>12</xdr:row>
          <xdr:rowOff>38100</xdr:rowOff>
        </xdr:to>
        <xdr:sp macro="" textlink="">
          <xdr:nvSpPr>
            <xdr:cNvPr id="8197" name="Control 5" hidden="1">
              <a:extLst>
                <a:ext uri="{63B3BB69-23CF-44E3-9099-C40C66FF867C}">
                  <a14:compatExt spid="_x0000_s8197"/>
                </a:ext>
                <a:ext uri="{FF2B5EF4-FFF2-40B4-BE49-F238E27FC236}">
                  <a16:creationId xmlns:a16="http://schemas.microsoft.com/office/drawing/2014/main" id="{00000000-0008-0000-0C00-00000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12</xdr:row>
          <xdr:rowOff>123825</xdr:rowOff>
        </xdr:from>
        <xdr:to>
          <xdr:col>15</xdr:col>
          <xdr:colOff>666750</xdr:colOff>
          <xdr:row>14</xdr:row>
          <xdr:rowOff>28575</xdr:rowOff>
        </xdr:to>
        <xdr:sp macro="" textlink="">
          <xdr:nvSpPr>
            <xdr:cNvPr id="8198" name="Control 6" hidden="1">
              <a:extLst>
                <a:ext uri="{63B3BB69-23CF-44E3-9099-C40C66FF867C}">
                  <a14:compatExt spid="_x0000_s8198"/>
                </a:ext>
                <a:ext uri="{FF2B5EF4-FFF2-40B4-BE49-F238E27FC236}">
                  <a16:creationId xmlns:a16="http://schemas.microsoft.com/office/drawing/2014/main" id="{00000000-0008-0000-0C00-000006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14</xdr:row>
          <xdr:rowOff>114300</xdr:rowOff>
        </xdr:from>
        <xdr:to>
          <xdr:col>15</xdr:col>
          <xdr:colOff>666750</xdr:colOff>
          <xdr:row>16</xdr:row>
          <xdr:rowOff>19050</xdr:rowOff>
        </xdr:to>
        <xdr:sp macro="" textlink="">
          <xdr:nvSpPr>
            <xdr:cNvPr id="8199" name="Control 7" hidden="1">
              <a:extLst>
                <a:ext uri="{63B3BB69-23CF-44E3-9099-C40C66FF867C}">
                  <a14:compatExt spid="_x0000_s8199"/>
                </a:ext>
                <a:ext uri="{FF2B5EF4-FFF2-40B4-BE49-F238E27FC236}">
                  <a16:creationId xmlns:a16="http://schemas.microsoft.com/office/drawing/2014/main" id="{00000000-0008-0000-0C00-000007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16</xdr:row>
          <xdr:rowOff>114300</xdr:rowOff>
        </xdr:from>
        <xdr:to>
          <xdr:col>15</xdr:col>
          <xdr:colOff>666750</xdr:colOff>
          <xdr:row>18</xdr:row>
          <xdr:rowOff>19050</xdr:rowOff>
        </xdr:to>
        <xdr:sp macro="" textlink="">
          <xdr:nvSpPr>
            <xdr:cNvPr id="8200" name="Control 8" hidden="1">
              <a:extLst>
                <a:ext uri="{63B3BB69-23CF-44E3-9099-C40C66FF867C}">
                  <a14:compatExt spid="_x0000_s8200"/>
                </a:ext>
                <a:ext uri="{FF2B5EF4-FFF2-40B4-BE49-F238E27FC236}">
                  <a16:creationId xmlns:a16="http://schemas.microsoft.com/office/drawing/2014/main" id="{00000000-0008-0000-0C00-000008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18</xdr:row>
          <xdr:rowOff>104775</xdr:rowOff>
        </xdr:from>
        <xdr:to>
          <xdr:col>15</xdr:col>
          <xdr:colOff>666750</xdr:colOff>
          <xdr:row>20</xdr:row>
          <xdr:rowOff>9525</xdr:rowOff>
        </xdr:to>
        <xdr:sp macro="" textlink="">
          <xdr:nvSpPr>
            <xdr:cNvPr id="8201" name="Control 9" hidden="1">
              <a:extLst>
                <a:ext uri="{63B3BB69-23CF-44E3-9099-C40C66FF867C}">
                  <a14:compatExt spid="_x0000_s8201"/>
                </a:ext>
                <a:ext uri="{FF2B5EF4-FFF2-40B4-BE49-F238E27FC236}">
                  <a16:creationId xmlns:a16="http://schemas.microsoft.com/office/drawing/2014/main" id="{00000000-0008-0000-0C00-000009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20</xdr:row>
          <xdr:rowOff>95250</xdr:rowOff>
        </xdr:from>
        <xdr:to>
          <xdr:col>15</xdr:col>
          <xdr:colOff>666750</xdr:colOff>
          <xdr:row>22</xdr:row>
          <xdr:rowOff>0</xdr:rowOff>
        </xdr:to>
        <xdr:sp macro="" textlink="">
          <xdr:nvSpPr>
            <xdr:cNvPr id="8202" name="Control 10" hidden="1">
              <a:extLst>
                <a:ext uri="{63B3BB69-23CF-44E3-9099-C40C66FF867C}">
                  <a14:compatExt spid="_x0000_s8202"/>
                </a:ext>
                <a:ext uri="{FF2B5EF4-FFF2-40B4-BE49-F238E27FC236}">
                  <a16:creationId xmlns:a16="http://schemas.microsoft.com/office/drawing/2014/main" id="{00000000-0008-0000-0C00-00000A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22</xdr:row>
          <xdr:rowOff>95250</xdr:rowOff>
        </xdr:from>
        <xdr:to>
          <xdr:col>15</xdr:col>
          <xdr:colOff>666750</xdr:colOff>
          <xdr:row>24</xdr:row>
          <xdr:rowOff>0</xdr:rowOff>
        </xdr:to>
        <xdr:sp macro="" textlink="">
          <xdr:nvSpPr>
            <xdr:cNvPr id="8203" name="Control 11" hidden="1">
              <a:extLst>
                <a:ext uri="{63B3BB69-23CF-44E3-9099-C40C66FF867C}">
                  <a14:compatExt spid="_x0000_s8203"/>
                </a:ext>
                <a:ext uri="{FF2B5EF4-FFF2-40B4-BE49-F238E27FC236}">
                  <a16:creationId xmlns:a16="http://schemas.microsoft.com/office/drawing/2014/main" id="{00000000-0008-0000-0C00-00000B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24</xdr:row>
          <xdr:rowOff>85725</xdr:rowOff>
        </xdr:from>
        <xdr:to>
          <xdr:col>15</xdr:col>
          <xdr:colOff>666750</xdr:colOff>
          <xdr:row>25</xdr:row>
          <xdr:rowOff>152400</xdr:rowOff>
        </xdr:to>
        <xdr:sp macro="" textlink="">
          <xdr:nvSpPr>
            <xdr:cNvPr id="8204" name="Control 12" hidden="1">
              <a:extLst>
                <a:ext uri="{63B3BB69-23CF-44E3-9099-C40C66FF867C}">
                  <a14:compatExt spid="_x0000_s8204"/>
                </a:ext>
                <a:ext uri="{FF2B5EF4-FFF2-40B4-BE49-F238E27FC236}">
                  <a16:creationId xmlns:a16="http://schemas.microsoft.com/office/drawing/2014/main" id="{00000000-0008-0000-0C00-00000C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26</xdr:row>
          <xdr:rowOff>76200</xdr:rowOff>
        </xdr:from>
        <xdr:to>
          <xdr:col>15</xdr:col>
          <xdr:colOff>666750</xdr:colOff>
          <xdr:row>27</xdr:row>
          <xdr:rowOff>142875</xdr:rowOff>
        </xdr:to>
        <xdr:sp macro="" textlink="">
          <xdr:nvSpPr>
            <xdr:cNvPr id="8205" name="Control 13" hidden="1">
              <a:extLst>
                <a:ext uri="{63B3BB69-23CF-44E3-9099-C40C66FF867C}">
                  <a14:compatExt spid="_x0000_s8205"/>
                </a:ext>
                <a:ext uri="{FF2B5EF4-FFF2-40B4-BE49-F238E27FC236}">
                  <a16:creationId xmlns:a16="http://schemas.microsoft.com/office/drawing/2014/main" id="{00000000-0008-0000-0C00-00000D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28</xdr:row>
          <xdr:rowOff>76200</xdr:rowOff>
        </xdr:from>
        <xdr:to>
          <xdr:col>15</xdr:col>
          <xdr:colOff>666750</xdr:colOff>
          <xdr:row>29</xdr:row>
          <xdr:rowOff>142875</xdr:rowOff>
        </xdr:to>
        <xdr:sp macro="" textlink="">
          <xdr:nvSpPr>
            <xdr:cNvPr id="8206" name="Control 14" hidden="1">
              <a:extLst>
                <a:ext uri="{63B3BB69-23CF-44E3-9099-C40C66FF867C}">
                  <a14:compatExt spid="_x0000_s8206"/>
                </a:ext>
                <a:ext uri="{FF2B5EF4-FFF2-40B4-BE49-F238E27FC236}">
                  <a16:creationId xmlns:a16="http://schemas.microsoft.com/office/drawing/2014/main" id="{00000000-0008-0000-0C00-00000E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29</xdr:row>
          <xdr:rowOff>66675</xdr:rowOff>
        </xdr:from>
        <xdr:to>
          <xdr:col>15</xdr:col>
          <xdr:colOff>666750</xdr:colOff>
          <xdr:row>30</xdr:row>
          <xdr:rowOff>133350</xdr:rowOff>
        </xdr:to>
        <xdr:sp macro="" textlink="">
          <xdr:nvSpPr>
            <xdr:cNvPr id="8207" name="Control 15" hidden="1">
              <a:extLst>
                <a:ext uri="{63B3BB69-23CF-44E3-9099-C40C66FF867C}">
                  <a14:compatExt spid="_x0000_s8207"/>
                </a:ext>
                <a:ext uri="{FF2B5EF4-FFF2-40B4-BE49-F238E27FC236}">
                  <a16:creationId xmlns:a16="http://schemas.microsoft.com/office/drawing/2014/main" id="{00000000-0008-0000-0C00-00000F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31</xdr:row>
          <xdr:rowOff>66675</xdr:rowOff>
        </xdr:from>
        <xdr:to>
          <xdr:col>15</xdr:col>
          <xdr:colOff>666750</xdr:colOff>
          <xdr:row>32</xdr:row>
          <xdr:rowOff>133350</xdr:rowOff>
        </xdr:to>
        <xdr:sp macro="" textlink="">
          <xdr:nvSpPr>
            <xdr:cNvPr id="8208" name="Control 16" hidden="1">
              <a:extLst>
                <a:ext uri="{63B3BB69-23CF-44E3-9099-C40C66FF867C}">
                  <a14:compatExt spid="_x0000_s8208"/>
                </a:ext>
                <a:ext uri="{FF2B5EF4-FFF2-40B4-BE49-F238E27FC236}">
                  <a16:creationId xmlns:a16="http://schemas.microsoft.com/office/drawing/2014/main" id="{00000000-0008-0000-0C00-000010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33</xdr:row>
          <xdr:rowOff>57150</xdr:rowOff>
        </xdr:from>
        <xdr:to>
          <xdr:col>15</xdr:col>
          <xdr:colOff>666750</xdr:colOff>
          <xdr:row>34</xdr:row>
          <xdr:rowOff>123825</xdr:rowOff>
        </xdr:to>
        <xdr:sp macro="" textlink="">
          <xdr:nvSpPr>
            <xdr:cNvPr id="8209" name="Control 17" hidden="1">
              <a:extLst>
                <a:ext uri="{63B3BB69-23CF-44E3-9099-C40C66FF867C}">
                  <a14:compatExt spid="_x0000_s8209"/>
                </a:ext>
                <a:ext uri="{FF2B5EF4-FFF2-40B4-BE49-F238E27FC236}">
                  <a16:creationId xmlns:a16="http://schemas.microsoft.com/office/drawing/2014/main" id="{00000000-0008-0000-0C00-000011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35</xdr:row>
          <xdr:rowOff>47625</xdr:rowOff>
        </xdr:from>
        <xdr:to>
          <xdr:col>15</xdr:col>
          <xdr:colOff>666750</xdr:colOff>
          <xdr:row>36</xdr:row>
          <xdr:rowOff>114300</xdr:rowOff>
        </xdr:to>
        <xdr:sp macro="" textlink="">
          <xdr:nvSpPr>
            <xdr:cNvPr id="8210" name="Control 18" hidden="1">
              <a:extLst>
                <a:ext uri="{63B3BB69-23CF-44E3-9099-C40C66FF867C}">
                  <a14:compatExt spid="_x0000_s8210"/>
                </a:ext>
                <a:ext uri="{FF2B5EF4-FFF2-40B4-BE49-F238E27FC236}">
                  <a16:creationId xmlns:a16="http://schemas.microsoft.com/office/drawing/2014/main" id="{00000000-0008-0000-0C00-000012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37</xdr:row>
          <xdr:rowOff>47625</xdr:rowOff>
        </xdr:from>
        <xdr:to>
          <xdr:col>15</xdr:col>
          <xdr:colOff>666750</xdr:colOff>
          <xdr:row>38</xdr:row>
          <xdr:rowOff>114300</xdr:rowOff>
        </xdr:to>
        <xdr:sp macro="" textlink="">
          <xdr:nvSpPr>
            <xdr:cNvPr id="8211" name="Control 19" hidden="1">
              <a:extLst>
                <a:ext uri="{63B3BB69-23CF-44E3-9099-C40C66FF867C}">
                  <a14:compatExt spid="_x0000_s8211"/>
                </a:ext>
                <a:ext uri="{FF2B5EF4-FFF2-40B4-BE49-F238E27FC236}">
                  <a16:creationId xmlns:a16="http://schemas.microsoft.com/office/drawing/2014/main" id="{00000000-0008-0000-0C00-00001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39</xdr:row>
          <xdr:rowOff>38100</xdr:rowOff>
        </xdr:from>
        <xdr:to>
          <xdr:col>15</xdr:col>
          <xdr:colOff>666750</xdr:colOff>
          <xdr:row>40</xdr:row>
          <xdr:rowOff>104775</xdr:rowOff>
        </xdr:to>
        <xdr:sp macro="" textlink="">
          <xdr:nvSpPr>
            <xdr:cNvPr id="8212" name="Control 20" hidden="1">
              <a:extLst>
                <a:ext uri="{63B3BB69-23CF-44E3-9099-C40C66FF867C}">
                  <a14:compatExt spid="_x0000_s8212"/>
                </a:ext>
                <a:ext uri="{FF2B5EF4-FFF2-40B4-BE49-F238E27FC236}">
                  <a16:creationId xmlns:a16="http://schemas.microsoft.com/office/drawing/2014/main" id="{00000000-0008-0000-0C00-00001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41</xdr:row>
          <xdr:rowOff>28575</xdr:rowOff>
        </xdr:from>
        <xdr:to>
          <xdr:col>15</xdr:col>
          <xdr:colOff>666750</xdr:colOff>
          <xdr:row>42</xdr:row>
          <xdr:rowOff>95250</xdr:rowOff>
        </xdr:to>
        <xdr:sp macro="" textlink="">
          <xdr:nvSpPr>
            <xdr:cNvPr id="8213" name="Control 21" hidden="1">
              <a:extLst>
                <a:ext uri="{63B3BB69-23CF-44E3-9099-C40C66FF867C}">
                  <a14:compatExt spid="_x0000_s8213"/>
                </a:ext>
                <a:ext uri="{FF2B5EF4-FFF2-40B4-BE49-F238E27FC236}">
                  <a16:creationId xmlns:a16="http://schemas.microsoft.com/office/drawing/2014/main" id="{00000000-0008-0000-0C00-00001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43</xdr:row>
          <xdr:rowOff>28575</xdr:rowOff>
        </xdr:from>
        <xdr:to>
          <xdr:col>15</xdr:col>
          <xdr:colOff>666750</xdr:colOff>
          <xdr:row>44</xdr:row>
          <xdr:rowOff>95250</xdr:rowOff>
        </xdr:to>
        <xdr:sp macro="" textlink="">
          <xdr:nvSpPr>
            <xdr:cNvPr id="8214" name="Control 22" hidden="1">
              <a:extLst>
                <a:ext uri="{63B3BB69-23CF-44E3-9099-C40C66FF867C}">
                  <a14:compatExt spid="_x0000_s8214"/>
                </a:ext>
                <a:ext uri="{FF2B5EF4-FFF2-40B4-BE49-F238E27FC236}">
                  <a16:creationId xmlns:a16="http://schemas.microsoft.com/office/drawing/2014/main" id="{00000000-0008-0000-0C00-000016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45</xdr:row>
          <xdr:rowOff>19050</xdr:rowOff>
        </xdr:from>
        <xdr:to>
          <xdr:col>15</xdr:col>
          <xdr:colOff>666750</xdr:colOff>
          <xdr:row>46</xdr:row>
          <xdr:rowOff>85725</xdr:rowOff>
        </xdr:to>
        <xdr:sp macro="" textlink="">
          <xdr:nvSpPr>
            <xdr:cNvPr id="8215" name="Control 23" hidden="1">
              <a:extLst>
                <a:ext uri="{63B3BB69-23CF-44E3-9099-C40C66FF867C}">
                  <a14:compatExt spid="_x0000_s8215"/>
                </a:ext>
                <a:ext uri="{FF2B5EF4-FFF2-40B4-BE49-F238E27FC236}">
                  <a16:creationId xmlns:a16="http://schemas.microsoft.com/office/drawing/2014/main" id="{00000000-0008-0000-0C00-000017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47</xdr:row>
          <xdr:rowOff>9525</xdr:rowOff>
        </xdr:from>
        <xdr:to>
          <xdr:col>15</xdr:col>
          <xdr:colOff>666750</xdr:colOff>
          <xdr:row>48</xdr:row>
          <xdr:rowOff>76200</xdr:rowOff>
        </xdr:to>
        <xdr:sp macro="" textlink="">
          <xdr:nvSpPr>
            <xdr:cNvPr id="8216" name="Control 24" hidden="1">
              <a:extLst>
                <a:ext uri="{63B3BB69-23CF-44E3-9099-C40C66FF867C}">
                  <a14:compatExt spid="_x0000_s8216"/>
                </a:ext>
                <a:ext uri="{FF2B5EF4-FFF2-40B4-BE49-F238E27FC236}">
                  <a16:creationId xmlns:a16="http://schemas.microsoft.com/office/drawing/2014/main" id="{00000000-0008-0000-0C00-000018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xdr:row>
          <xdr:rowOff>152400</xdr:rowOff>
        </xdr:from>
        <xdr:to>
          <xdr:col>15</xdr:col>
          <xdr:colOff>666750</xdr:colOff>
          <xdr:row>4</xdr:row>
          <xdr:rowOff>57150</xdr:rowOff>
        </xdr:to>
        <xdr:sp macro="" textlink="">
          <xdr:nvSpPr>
            <xdr:cNvPr id="8217" name="Control 25" hidden="1">
              <a:extLst>
                <a:ext uri="{63B3BB69-23CF-44E3-9099-C40C66FF867C}">
                  <a14:compatExt spid="_x0000_s8217"/>
                </a:ext>
                <a:ext uri="{FF2B5EF4-FFF2-40B4-BE49-F238E27FC236}">
                  <a16:creationId xmlns:a16="http://schemas.microsoft.com/office/drawing/2014/main" id="{00000000-0008-0000-0C00-000019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xdr:row>
          <xdr:rowOff>152400</xdr:rowOff>
        </xdr:from>
        <xdr:to>
          <xdr:col>15</xdr:col>
          <xdr:colOff>666750</xdr:colOff>
          <xdr:row>6</xdr:row>
          <xdr:rowOff>57150</xdr:rowOff>
        </xdr:to>
        <xdr:sp macro="" textlink="">
          <xdr:nvSpPr>
            <xdr:cNvPr id="8218" name="Control 26" hidden="1">
              <a:extLst>
                <a:ext uri="{63B3BB69-23CF-44E3-9099-C40C66FF867C}">
                  <a14:compatExt spid="_x0000_s8218"/>
                </a:ext>
                <a:ext uri="{FF2B5EF4-FFF2-40B4-BE49-F238E27FC236}">
                  <a16:creationId xmlns:a16="http://schemas.microsoft.com/office/drawing/2014/main" id="{00000000-0008-0000-0C00-00001A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6</xdr:row>
          <xdr:rowOff>142875</xdr:rowOff>
        </xdr:from>
        <xdr:to>
          <xdr:col>15</xdr:col>
          <xdr:colOff>666750</xdr:colOff>
          <xdr:row>8</xdr:row>
          <xdr:rowOff>47625</xdr:rowOff>
        </xdr:to>
        <xdr:sp macro="" textlink="">
          <xdr:nvSpPr>
            <xdr:cNvPr id="8219" name="Control 27" hidden="1">
              <a:extLst>
                <a:ext uri="{63B3BB69-23CF-44E3-9099-C40C66FF867C}">
                  <a14:compatExt spid="_x0000_s8219"/>
                </a:ext>
                <a:ext uri="{FF2B5EF4-FFF2-40B4-BE49-F238E27FC236}">
                  <a16:creationId xmlns:a16="http://schemas.microsoft.com/office/drawing/2014/main" id="{00000000-0008-0000-0C00-00001B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8</xdr:row>
          <xdr:rowOff>133350</xdr:rowOff>
        </xdr:from>
        <xdr:to>
          <xdr:col>15</xdr:col>
          <xdr:colOff>666750</xdr:colOff>
          <xdr:row>10</xdr:row>
          <xdr:rowOff>38100</xdr:rowOff>
        </xdr:to>
        <xdr:sp macro="" textlink="">
          <xdr:nvSpPr>
            <xdr:cNvPr id="8220" name="Control 28" hidden="1">
              <a:extLst>
                <a:ext uri="{63B3BB69-23CF-44E3-9099-C40C66FF867C}">
                  <a14:compatExt spid="_x0000_s8220"/>
                </a:ext>
                <a:ext uri="{FF2B5EF4-FFF2-40B4-BE49-F238E27FC236}">
                  <a16:creationId xmlns:a16="http://schemas.microsoft.com/office/drawing/2014/main" id="{00000000-0008-0000-0C00-00001C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10</xdr:row>
          <xdr:rowOff>133350</xdr:rowOff>
        </xdr:from>
        <xdr:to>
          <xdr:col>15</xdr:col>
          <xdr:colOff>666750</xdr:colOff>
          <xdr:row>12</xdr:row>
          <xdr:rowOff>38100</xdr:rowOff>
        </xdr:to>
        <xdr:sp macro="" textlink="">
          <xdr:nvSpPr>
            <xdr:cNvPr id="8221" name="Control 29" hidden="1">
              <a:extLst>
                <a:ext uri="{63B3BB69-23CF-44E3-9099-C40C66FF867C}">
                  <a14:compatExt spid="_x0000_s8221"/>
                </a:ext>
                <a:ext uri="{FF2B5EF4-FFF2-40B4-BE49-F238E27FC236}">
                  <a16:creationId xmlns:a16="http://schemas.microsoft.com/office/drawing/2014/main" id="{00000000-0008-0000-0C00-00001D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12</xdr:row>
          <xdr:rowOff>123825</xdr:rowOff>
        </xdr:from>
        <xdr:to>
          <xdr:col>15</xdr:col>
          <xdr:colOff>666750</xdr:colOff>
          <xdr:row>14</xdr:row>
          <xdr:rowOff>28575</xdr:rowOff>
        </xdr:to>
        <xdr:sp macro="" textlink="">
          <xdr:nvSpPr>
            <xdr:cNvPr id="8222" name="Control 30" hidden="1">
              <a:extLst>
                <a:ext uri="{63B3BB69-23CF-44E3-9099-C40C66FF867C}">
                  <a14:compatExt spid="_x0000_s8222"/>
                </a:ext>
                <a:ext uri="{FF2B5EF4-FFF2-40B4-BE49-F238E27FC236}">
                  <a16:creationId xmlns:a16="http://schemas.microsoft.com/office/drawing/2014/main" id="{00000000-0008-0000-0C00-00001E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14</xdr:row>
          <xdr:rowOff>114300</xdr:rowOff>
        </xdr:from>
        <xdr:to>
          <xdr:col>15</xdr:col>
          <xdr:colOff>666750</xdr:colOff>
          <xdr:row>16</xdr:row>
          <xdr:rowOff>19050</xdr:rowOff>
        </xdr:to>
        <xdr:sp macro="" textlink="">
          <xdr:nvSpPr>
            <xdr:cNvPr id="8223" name="Control 31" hidden="1">
              <a:extLst>
                <a:ext uri="{63B3BB69-23CF-44E3-9099-C40C66FF867C}">
                  <a14:compatExt spid="_x0000_s8223"/>
                </a:ext>
                <a:ext uri="{FF2B5EF4-FFF2-40B4-BE49-F238E27FC236}">
                  <a16:creationId xmlns:a16="http://schemas.microsoft.com/office/drawing/2014/main" id="{00000000-0008-0000-0C00-00001F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16</xdr:row>
          <xdr:rowOff>114300</xdr:rowOff>
        </xdr:from>
        <xdr:to>
          <xdr:col>15</xdr:col>
          <xdr:colOff>666750</xdr:colOff>
          <xdr:row>18</xdr:row>
          <xdr:rowOff>19050</xdr:rowOff>
        </xdr:to>
        <xdr:sp macro="" textlink="">
          <xdr:nvSpPr>
            <xdr:cNvPr id="8224" name="Control 32" hidden="1">
              <a:extLst>
                <a:ext uri="{63B3BB69-23CF-44E3-9099-C40C66FF867C}">
                  <a14:compatExt spid="_x0000_s8224"/>
                </a:ext>
                <a:ext uri="{FF2B5EF4-FFF2-40B4-BE49-F238E27FC236}">
                  <a16:creationId xmlns:a16="http://schemas.microsoft.com/office/drawing/2014/main" id="{00000000-0008-0000-0C00-000020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18</xdr:row>
          <xdr:rowOff>104775</xdr:rowOff>
        </xdr:from>
        <xdr:to>
          <xdr:col>15</xdr:col>
          <xdr:colOff>666750</xdr:colOff>
          <xdr:row>20</xdr:row>
          <xdr:rowOff>9525</xdr:rowOff>
        </xdr:to>
        <xdr:sp macro="" textlink="">
          <xdr:nvSpPr>
            <xdr:cNvPr id="8225" name="Control 33" hidden="1">
              <a:extLst>
                <a:ext uri="{63B3BB69-23CF-44E3-9099-C40C66FF867C}">
                  <a14:compatExt spid="_x0000_s8225"/>
                </a:ext>
                <a:ext uri="{FF2B5EF4-FFF2-40B4-BE49-F238E27FC236}">
                  <a16:creationId xmlns:a16="http://schemas.microsoft.com/office/drawing/2014/main" id="{00000000-0008-0000-0C00-000021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xdr:row>
          <xdr:rowOff>152400</xdr:rowOff>
        </xdr:from>
        <xdr:to>
          <xdr:col>15</xdr:col>
          <xdr:colOff>666750</xdr:colOff>
          <xdr:row>4</xdr:row>
          <xdr:rowOff>57150</xdr:rowOff>
        </xdr:to>
        <xdr:sp macro="" textlink="">
          <xdr:nvSpPr>
            <xdr:cNvPr id="8226" name="Control 34" hidden="1">
              <a:extLst>
                <a:ext uri="{63B3BB69-23CF-44E3-9099-C40C66FF867C}">
                  <a14:compatExt spid="_x0000_s8226"/>
                </a:ext>
                <a:ext uri="{FF2B5EF4-FFF2-40B4-BE49-F238E27FC236}">
                  <a16:creationId xmlns:a16="http://schemas.microsoft.com/office/drawing/2014/main" id="{00000000-0008-0000-0C00-000022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xdr:row>
          <xdr:rowOff>152400</xdr:rowOff>
        </xdr:from>
        <xdr:to>
          <xdr:col>15</xdr:col>
          <xdr:colOff>666750</xdr:colOff>
          <xdr:row>6</xdr:row>
          <xdr:rowOff>57150</xdr:rowOff>
        </xdr:to>
        <xdr:sp macro="" textlink="">
          <xdr:nvSpPr>
            <xdr:cNvPr id="8227" name="Control 35" hidden="1">
              <a:extLst>
                <a:ext uri="{63B3BB69-23CF-44E3-9099-C40C66FF867C}">
                  <a14:compatExt spid="_x0000_s8227"/>
                </a:ext>
                <a:ext uri="{FF2B5EF4-FFF2-40B4-BE49-F238E27FC236}">
                  <a16:creationId xmlns:a16="http://schemas.microsoft.com/office/drawing/2014/main" id="{00000000-0008-0000-0C00-00002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6</xdr:row>
          <xdr:rowOff>142875</xdr:rowOff>
        </xdr:from>
        <xdr:to>
          <xdr:col>15</xdr:col>
          <xdr:colOff>666750</xdr:colOff>
          <xdr:row>8</xdr:row>
          <xdr:rowOff>47625</xdr:rowOff>
        </xdr:to>
        <xdr:sp macro="" textlink="">
          <xdr:nvSpPr>
            <xdr:cNvPr id="8228" name="Control 36" hidden="1">
              <a:extLst>
                <a:ext uri="{63B3BB69-23CF-44E3-9099-C40C66FF867C}">
                  <a14:compatExt spid="_x0000_s8228"/>
                </a:ext>
                <a:ext uri="{FF2B5EF4-FFF2-40B4-BE49-F238E27FC236}">
                  <a16:creationId xmlns:a16="http://schemas.microsoft.com/office/drawing/2014/main" id="{00000000-0008-0000-0C00-00002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8</xdr:row>
          <xdr:rowOff>133350</xdr:rowOff>
        </xdr:from>
        <xdr:to>
          <xdr:col>15</xdr:col>
          <xdr:colOff>666750</xdr:colOff>
          <xdr:row>10</xdr:row>
          <xdr:rowOff>38100</xdr:rowOff>
        </xdr:to>
        <xdr:sp macro="" textlink="">
          <xdr:nvSpPr>
            <xdr:cNvPr id="8229" name="Control 37" hidden="1">
              <a:extLst>
                <a:ext uri="{63B3BB69-23CF-44E3-9099-C40C66FF867C}">
                  <a14:compatExt spid="_x0000_s8229"/>
                </a:ext>
                <a:ext uri="{FF2B5EF4-FFF2-40B4-BE49-F238E27FC236}">
                  <a16:creationId xmlns:a16="http://schemas.microsoft.com/office/drawing/2014/main" id="{00000000-0008-0000-0C00-00002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10</xdr:row>
          <xdr:rowOff>133350</xdr:rowOff>
        </xdr:from>
        <xdr:to>
          <xdr:col>15</xdr:col>
          <xdr:colOff>666750</xdr:colOff>
          <xdr:row>12</xdr:row>
          <xdr:rowOff>38100</xdr:rowOff>
        </xdr:to>
        <xdr:sp macro="" textlink="">
          <xdr:nvSpPr>
            <xdr:cNvPr id="8230" name="Control 38" hidden="1">
              <a:extLst>
                <a:ext uri="{63B3BB69-23CF-44E3-9099-C40C66FF867C}">
                  <a14:compatExt spid="_x0000_s8230"/>
                </a:ext>
                <a:ext uri="{FF2B5EF4-FFF2-40B4-BE49-F238E27FC236}">
                  <a16:creationId xmlns:a16="http://schemas.microsoft.com/office/drawing/2014/main" id="{00000000-0008-0000-0C00-000026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12</xdr:row>
          <xdr:rowOff>123825</xdr:rowOff>
        </xdr:from>
        <xdr:to>
          <xdr:col>15</xdr:col>
          <xdr:colOff>666750</xdr:colOff>
          <xdr:row>14</xdr:row>
          <xdr:rowOff>28575</xdr:rowOff>
        </xdr:to>
        <xdr:sp macro="" textlink="">
          <xdr:nvSpPr>
            <xdr:cNvPr id="8231" name="Control 39" hidden="1">
              <a:extLst>
                <a:ext uri="{63B3BB69-23CF-44E3-9099-C40C66FF867C}">
                  <a14:compatExt spid="_x0000_s8231"/>
                </a:ext>
                <a:ext uri="{FF2B5EF4-FFF2-40B4-BE49-F238E27FC236}">
                  <a16:creationId xmlns:a16="http://schemas.microsoft.com/office/drawing/2014/main" id="{00000000-0008-0000-0C00-000027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14</xdr:row>
          <xdr:rowOff>114300</xdr:rowOff>
        </xdr:from>
        <xdr:to>
          <xdr:col>15</xdr:col>
          <xdr:colOff>666750</xdr:colOff>
          <xdr:row>16</xdr:row>
          <xdr:rowOff>19050</xdr:rowOff>
        </xdr:to>
        <xdr:sp macro="" textlink="">
          <xdr:nvSpPr>
            <xdr:cNvPr id="8232" name="Control 40" hidden="1">
              <a:extLst>
                <a:ext uri="{63B3BB69-23CF-44E3-9099-C40C66FF867C}">
                  <a14:compatExt spid="_x0000_s8232"/>
                </a:ext>
                <a:ext uri="{FF2B5EF4-FFF2-40B4-BE49-F238E27FC236}">
                  <a16:creationId xmlns:a16="http://schemas.microsoft.com/office/drawing/2014/main" id="{00000000-0008-0000-0C00-000028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16</xdr:row>
          <xdr:rowOff>114300</xdr:rowOff>
        </xdr:from>
        <xdr:to>
          <xdr:col>15</xdr:col>
          <xdr:colOff>666750</xdr:colOff>
          <xdr:row>18</xdr:row>
          <xdr:rowOff>19050</xdr:rowOff>
        </xdr:to>
        <xdr:sp macro="" textlink="">
          <xdr:nvSpPr>
            <xdr:cNvPr id="8233" name="Control 41" hidden="1">
              <a:extLst>
                <a:ext uri="{63B3BB69-23CF-44E3-9099-C40C66FF867C}">
                  <a14:compatExt spid="_x0000_s8233"/>
                </a:ext>
                <a:ext uri="{FF2B5EF4-FFF2-40B4-BE49-F238E27FC236}">
                  <a16:creationId xmlns:a16="http://schemas.microsoft.com/office/drawing/2014/main" id="{00000000-0008-0000-0C00-000029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18</xdr:row>
          <xdr:rowOff>104775</xdr:rowOff>
        </xdr:from>
        <xdr:to>
          <xdr:col>15</xdr:col>
          <xdr:colOff>666750</xdr:colOff>
          <xdr:row>20</xdr:row>
          <xdr:rowOff>9525</xdr:rowOff>
        </xdr:to>
        <xdr:sp macro="" textlink="">
          <xdr:nvSpPr>
            <xdr:cNvPr id="8234" name="Control 42" hidden="1">
              <a:extLst>
                <a:ext uri="{63B3BB69-23CF-44E3-9099-C40C66FF867C}">
                  <a14:compatExt spid="_x0000_s8234"/>
                </a:ext>
                <a:ext uri="{FF2B5EF4-FFF2-40B4-BE49-F238E27FC236}">
                  <a16:creationId xmlns:a16="http://schemas.microsoft.com/office/drawing/2014/main" id="{00000000-0008-0000-0C00-00002A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20</xdr:row>
          <xdr:rowOff>95250</xdr:rowOff>
        </xdr:from>
        <xdr:to>
          <xdr:col>15</xdr:col>
          <xdr:colOff>666750</xdr:colOff>
          <xdr:row>22</xdr:row>
          <xdr:rowOff>0</xdr:rowOff>
        </xdr:to>
        <xdr:sp macro="" textlink="">
          <xdr:nvSpPr>
            <xdr:cNvPr id="8235" name="Control 43" hidden="1">
              <a:extLst>
                <a:ext uri="{63B3BB69-23CF-44E3-9099-C40C66FF867C}">
                  <a14:compatExt spid="_x0000_s8235"/>
                </a:ext>
                <a:ext uri="{FF2B5EF4-FFF2-40B4-BE49-F238E27FC236}">
                  <a16:creationId xmlns:a16="http://schemas.microsoft.com/office/drawing/2014/main" id="{00000000-0008-0000-0C00-00002B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22</xdr:row>
          <xdr:rowOff>95250</xdr:rowOff>
        </xdr:from>
        <xdr:to>
          <xdr:col>15</xdr:col>
          <xdr:colOff>666750</xdr:colOff>
          <xdr:row>24</xdr:row>
          <xdr:rowOff>0</xdr:rowOff>
        </xdr:to>
        <xdr:sp macro="" textlink="">
          <xdr:nvSpPr>
            <xdr:cNvPr id="8236" name="Control 44" hidden="1">
              <a:extLst>
                <a:ext uri="{63B3BB69-23CF-44E3-9099-C40C66FF867C}">
                  <a14:compatExt spid="_x0000_s8236"/>
                </a:ext>
                <a:ext uri="{FF2B5EF4-FFF2-40B4-BE49-F238E27FC236}">
                  <a16:creationId xmlns:a16="http://schemas.microsoft.com/office/drawing/2014/main" id="{00000000-0008-0000-0C00-00002C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24</xdr:row>
          <xdr:rowOff>85725</xdr:rowOff>
        </xdr:from>
        <xdr:to>
          <xdr:col>15</xdr:col>
          <xdr:colOff>666750</xdr:colOff>
          <xdr:row>25</xdr:row>
          <xdr:rowOff>152400</xdr:rowOff>
        </xdr:to>
        <xdr:sp macro="" textlink="">
          <xdr:nvSpPr>
            <xdr:cNvPr id="8237" name="Control 45" hidden="1">
              <a:extLst>
                <a:ext uri="{63B3BB69-23CF-44E3-9099-C40C66FF867C}">
                  <a14:compatExt spid="_x0000_s8237"/>
                </a:ext>
                <a:ext uri="{FF2B5EF4-FFF2-40B4-BE49-F238E27FC236}">
                  <a16:creationId xmlns:a16="http://schemas.microsoft.com/office/drawing/2014/main" id="{00000000-0008-0000-0C00-00002D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26</xdr:row>
          <xdr:rowOff>76200</xdr:rowOff>
        </xdr:from>
        <xdr:to>
          <xdr:col>15</xdr:col>
          <xdr:colOff>666750</xdr:colOff>
          <xdr:row>27</xdr:row>
          <xdr:rowOff>142875</xdr:rowOff>
        </xdr:to>
        <xdr:sp macro="" textlink="">
          <xdr:nvSpPr>
            <xdr:cNvPr id="8238" name="Control 46" hidden="1">
              <a:extLst>
                <a:ext uri="{63B3BB69-23CF-44E3-9099-C40C66FF867C}">
                  <a14:compatExt spid="_x0000_s8238"/>
                </a:ext>
                <a:ext uri="{FF2B5EF4-FFF2-40B4-BE49-F238E27FC236}">
                  <a16:creationId xmlns:a16="http://schemas.microsoft.com/office/drawing/2014/main" id="{00000000-0008-0000-0C00-00002E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28</xdr:row>
          <xdr:rowOff>76200</xdr:rowOff>
        </xdr:from>
        <xdr:to>
          <xdr:col>15</xdr:col>
          <xdr:colOff>666750</xdr:colOff>
          <xdr:row>29</xdr:row>
          <xdr:rowOff>142875</xdr:rowOff>
        </xdr:to>
        <xdr:sp macro="" textlink="">
          <xdr:nvSpPr>
            <xdr:cNvPr id="8239" name="Control 47" hidden="1">
              <a:extLst>
                <a:ext uri="{63B3BB69-23CF-44E3-9099-C40C66FF867C}">
                  <a14:compatExt spid="_x0000_s8239"/>
                </a:ext>
                <a:ext uri="{FF2B5EF4-FFF2-40B4-BE49-F238E27FC236}">
                  <a16:creationId xmlns:a16="http://schemas.microsoft.com/office/drawing/2014/main" id="{00000000-0008-0000-0C00-00002F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29</xdr:row>
          <xdr:rowOff>66675</xdr:rowOff>
        </xdr:from>
        <xdr:to>
          <xdr:col>15</xdr:col>
          <xdr:colOff>666750</xdr:colOff>
          <xdr:row>30</xdr:row>
          <xdr:rowOff>133350</xdr:rowOff>
        </xdr:to>
        <xdr:sp macro="" textlink="">
          <xdr:nvSpPr>
            <xdr:cNvPr id="8240" name="Control 48" hidden="1">
              <a:extLst>
                <a:ext uri="{63B3BB69-23CF-44E3-9099-C40C66FF867C}">
                  <a14:compatExt spid="_x0000_s8240"/>
                </a:ext>
                <a:ext uri="{FF2B5EF4-FFF2-40B4-BE49-F238E27FC236}">
                  <a16:creationId xmlns:a16="http://schemas.microsoft.com/office/drawing/2014/main" id="{00000000-0008-0000-0C00-000030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xdr:row>
          <xdr:rowOff>152400</xdr:rowOff>
        </xdr:from>
        <xdr:to>
          <xdr:col>15</xdr:col>
          <xdr:colOff>666750</xdr:colOff>
          <xdr:row>4</xdr:row>
          <xdr:rowOff>57150</xdr:rowOff>
        </xdr:to>
        <xdr:sp macro="" textlink="">
          <xdr:nvSpPr>
            <xdr:cNvPr id="8241" name="Control 49" hidden="1">
              <a:extLst>
                <a:ext uri="{63B3BB69-23CF-44E3-9099-C40C66FF867C}">
                  <a14:compatExt spid="_x0000_s8241"/>
                </a:ext>
                <a:ext uri="{FF2B5EF4-FFF2-40B4-BE49-F238E27FC236}">
                  <a16:creationId xmlns:a16="http://schemas.microsoft.com/office/drawing/2014/main" id="{00000000-0008-0000-0C00-000031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xdr:row>
          <xdr:rowOff>152400</xdr:rowOff>
        </xdr:from>
        <xdr:to>
          <xdr:col>15</xdr:col>
          <xdr:colOff>666750</xdr:colOff>
          <xdr:row>6</xdr:row>
          <xdr:rowOff>57150</xdr:rowOff>
        </xdr:to>
        <xdr:sp macro="" textlink="">
          <xdr:nvSpPr>
            <xdr:cNvPr id="8242" name="Control 50" hidden="1">
              <a:extLst>
                <a:ext uri="{63B3BB69-23CF-44E3-9099-C40C66FF867C}">
                  <a14:compatExt spid="_x0000_s8242"/>
                </a:ext>
                <a:ext uri="{FF2B5EF4-FFF2-40B4-BE49-F238E27FC236}">
                  <a16:creationId xmlns:a16="http://schemas.microsoft.com/office/drawing/2014/main" id="{00000000-0008-0000-0C00-000032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wle.sharepoint.com/sites/DocumentStoreGermany/Produktmarketing/01_Product_Launches/2025_PL_GNB+/Formulare/Listenantrag/Excelliste_zu_Listenantr&#228;gen_Direktversicherung_&#167;3Nr63EStG_112024%20-%20Kopie%20-%20Kopie.xlsx" TargetMode="External"/><Relationship Id="rId1" Type="http://schemas.openxmlformats.org/officeDocument/2006/relationships/externalLinkPath" Target="https://gwle.sharepoint.com/sites/Teams-CLE-W-bAVProdukte/Shared%20Documents/General/2025/GNB%202025/Rahmenvertrag%20DV/Excelliste_zu_Listenantr&#228;gen_Direktversicherung_&#167;3Nr63EStG_112024%20-%20Kopie%20-%20K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gemeine Eingaben"/>
      <sheetName val="Eingaben für die allgem. Beitra"/>
      <sheetName val="Eingaben für die allgem. Be (2)"/>
      <sheetName val="Tabelle5"/>
      <sheetName val="Tabelle3"/>
      <sheetName val="AG-DOE"/>
      <sheetName val="Tabelle2"/>
      <sheetName val="AN-DOE"/>
      <sheetName val="Vorgabetexte (2)"/>
      <sheetName val="Hinweise zum Antrag"/>
      <sheetName val="Berufe"/>
      <sheetName val="Tabelle1"/>
      <sheetName val="Vorgabetexte"/>
      <sheetName val="Excelliste_zu_Listenanträgen_D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Jaschke, Ralf" id="{7E97E43E-9032-4402-80CD-DC054B3FA09D}" userId="S::Ralf.Jaschke@canadalife.de::ce352c70-4c2e-49ca-9b32-cfb4d269a8f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3144E3F-6FE1-4489-8BA8-806BAC765863}" name="Endalter" displayName="Endalter" ref="M1:M25" totalsRowShown="0" headerRowDxfId="53">
  <autoFilter ref="M1:M25" xr:uid="{83144E3F-6FE1-4489-8BA8-806BAC765863}"/>
  <tableColumns count="1">
    <tableColumn id="1" xr3:uid="{C12A58C4-C10D-41F5-9D39-C9D883DE8FDB}" name="Endalte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0C3E729-3109-4087-9FE3-A0675E5581D5}" name="Aufschubzeit" displayName="Aufschubzeit" ref="N1:N96" totalsRowShown="0" headerRowDxfId="52" dataDxfId="51">
  <autoFilter ref="N1:N96" xr:uid="{20C3E729-3109-4087-9FE3-A0675E5581D5}"/>
  <tableColumns count="1">
    <tableColumn id="1" xr3:uid="{BBC9B4B0-EC05-4229-8A71-351852618B22}" name="Aufschubdauer (volle Jahre)" dataDxfId="5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5A50A6D-B403-40B8-902F-45E5D8EF5333}" name="Dauer" displayName="Dauer" ref="K1:K3" totalsRowShown="0" headerRowDxfId="49">
  <autoFilter ref="K1:K3" xr:uid="{55A50A6D-B403-40B8-902F-45E5D8EF5333}"/>
  <tableColumns count="1">
    <tableColumn id="1" xr3:uid="{0E96EBD0-53D4-4C83-80BB-1E741E84DB0E}" name="Dauer"/>
  </tableColumns>
  <tableStyleInfo name="TableStyleMedium2" showFirstColumn="0" showLastColumn="0" showRowStripes="1" showColumnStripes="0"/>
</table>
</file>

<file path=xl/theme/theme1.xml><?xml version="1.0" encoding="utf-8"?>
<a:theme xmlns:a="http://schemas.openxmlformats.org/drawingml/2006/main" name="Canada Life">
  <a:themeElements>
    <a:clrScheme name="Canada Life">
      <a:dk1>
        <a:sysClr val="windowText" lastClr="000000"/>
      </a:dk1>
      <a:lt1>
        <a:sysClr val="window" lastClr="FFFFFF"/>
      </a:lt1>
      <a:dk2>
        <a:srgbClr val="255282"/>
      </a:dk2>
      <a:lt2>
        <a:srgbClr val="487725"/>
      </a:lt2>
      <a:accent1>
        <a:srgbClr val="E41F1F"/>
      </a:accent1>
      <a:accent2>
        <a:srgbClr val="998C7E"/>
      </a:accent2>
      <a:accent3>
        <a:srgbClr val="BFB5AB"/>
      </a:accent3>
      <a:accent4>
        <a:srgbClr val="E8E0DD"/>
      </a:accent4>
      <a:accent5>
        <a:srgbClr val="8D8479"/>
      </a:accent5>
      <a:accent6>
        <a:srgbClr val="B6AA9E"/>
      </a:accent6>
      <a:hlink>
        <a:srgbClr val="255282"/>
      </a:hlink>
      <a:folHlink>
        <a:srgbClr val="255282"/>
      </a:folHlink>
    </a:clrScheme>
    <a:fontScheme name="Benutzerdefiniert 2">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1"/>
        </a:solidFill>
        <a:ln w="6350">
          <a:solidFill>
            <a:schemeClr val="accent2"/>
          </a:solidFill>
        </a:ln>
        <a:effectLst/>
      </a:spPr>
      <a:bodyPr rtlCol="0" anchor="ctr"/>
      <a:lstStyle>
        <a:defPPr algn="ctr">
          <a:defRPr sz="1600" dirty="0" smtClean="0">
            <a:solidFill>
              <a:schemeClr val="tx1"/>
            </a:solidFill>
          </a:defRPr>
        </a:defPPr>
      </a:lstStyle>
      <a:style>
        <a:lnRef idx="1">
          <a:schemeClr val="accent1"/>
        </a:lnRef>
        <a:fillRef idx="3">
          <a:schemeClr val="accent1"/>
        </a:fillRef>
        <a:effectRef idx="2">
          <a:schemeClr val="accent1"/>
        </a:effectRef>
        <a:fontRef idx="minor">
          <a:schemeClr val="lt1"/>
        </a:fontRef>
      </a:style>
    </a:spDef>
    <a:lnDef>
      <a:spPr bwMode="gray">
        <a:ln w="6350">
          <a:solidFill>
            <a:schemeClr val="accent4"/>
          </a:solidFill>
        </a:ln>
        <a:effectLst/>
      </a:spPr>
      <a:bodyPr/>
      <a:lstStyle/>
      <a:style>
        <a:lnRef idx="2">
          <a:schemeClr val="accent1"/>
        </a:lnRef>
        <a:fillRef idx="0">
          <a:schemeClr val="accent1"/>
        </a:fillRef>
        <a:effectRef idx="1">
          <a:schemeClr val="accent1"/>
        </a:effectRef>
        <a:fontRef idx="minor">
          <a:schemeClr val="tx1"/>
        </a:fontRef>
      </a:style>
    </a:lnDef>
    <a:txDef>
      <a:spPr bwMode="gray"/>
      <a:bodyPr vert="horz" wrap="square" lIns="0" tIns="0" rIns="0" bIns="0" rtlCol="0" anchor="t" anchorCtr="0">
        <a:noAutofit/>
      </a:bodyPr>
      <a:lstStyle>
        <a:defPPr marL="270000" indent="-270000">
          <a:lnSpc>
            <a:spcPct val="120000"/>
          </a:lnSpc>
          <a:spcBef>
            <a:spcPts val="600"/>
          </a:spcBef>
          <a:buFont typeface="Wingdings" panose="05000000000000000000" pitchFamily="2" charset="2"/>
          <a:buChar char="§"/>
          <a:defRPr sz="1600" dirty="0" err="1" smtClean="0"/>
        </a:defPPr>
      </a:lstStyle>
    </a:txDef>
  </a:objectDefaults>
  <a:extraClrSchemeLst/>
  <a:custClrLst>
    <a:custClr>
      <a:srgbClr val="E41F1F"/>
    </a:custClr>
    <a:custClr>
      <a:srgbClr val="255282"/>
    </a:custClr>
    <a:custClr>
      <a:srgbClr val="8D8479"/>
    </a:custClr>
    <a:custClr>
      <a:srgbClr val="998C7E"/>
    </a:custClr>
    <a:custClr>
      <a:srgbClr val="B6AA9E"/>
    </a:custClr>
    <a:custClr>
      <a:srgbClr val="BFB5AB"/>
    </a:custClr>
    <a:custClr>
      <a:srgbClr val="E8E0DD"/>
    </a:custClr>
    <a:custClr>
      <a:srgbClr val="FFFFFF"/>
    </a:custClr>
    <a:custClr>
      <a:srgbClr val="FFFFFF"/>
    </a:custClr>
    <a:custClr>
      <a:srgbClr val="FFFFFF"/>
    </a:custClr>
    <a:custClr>
      <a:srgbClr val="8B010E"/>
    </a:custClr>
    <a:custClr>
      <a:srgbClr val="E14B0F"/>
    </a:custClr>
    <a:custClr>
      <a:srgbClr val="EB9100"/>
    </a:custClr>
    <a:custClr>
      <a:srgbClr val="D6A92A"/>
    </a:custClr>
    <a:custClr>
      <a:srgbClr val="C8CD32"/>
    </a:custClr>
    <a:custClr>
      <a:srgbClr val="487725"/>
    </a:custClr>
    <a:custClr>
      <a:srgbClr val="2A4533"/>
    </a:custClr>
    <a:custClr>
      <a:srgbClr val="006168"/>
    </a:custClr>
    <a:custClr>
      <a:srgbClr val="0078BB"/>
    </a:custClr>
    <a:custClr>
      <a:srgbClr val="62B6F0"/>
    </a:custClr>
  </a:custClrLst>
</a:theme>
</file>

<file path=xl/threadedComments/threadedComment1.xml><?xml version="1.0" encoding="utf-8"?>
<ThreadedComments xmlns="http://schemas.microsoft.com/office/spreadsheetml/2018/threadedcomments" xmlns:x="http://schemas.openxmlformats.org/spreadsheetml/2006/main">
  <threadedComment ref="B11" dT="2025-05-22T11:26:51.00" personId="{7E97E43E-9032-4402-80CD-DC054B3FA09D}" id="{5995F5B6-04C8-45C7-8A1A-C0287B721F99}">
    <text>Wollten wir die Zeilen 11 bis 15 nicht ausblenden?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microsoft.com/office/2017/10/relationships/threadedComment" Target="../threadedComments/threadedComment1.xml"/><Relationship Id="rId2" Type="http://schemas.openxmlformats.org/officeDocument/2006/relationships/hyperlink" Target="https://www.canadalife.de/partner/beantragung-kollektive/" TargetMode="External"/><Relationship Id="rId1" Type="http://schemas.openxmlformats.org/officeDocument/2006/relationships/hyperlink" Target="https://www.canadalife.de/partner/beantragung-kollektive/"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6" Type="http://schemas.openxmlformats.org/officeDocument/2006/relationships/image" Target="../media/image15.emf"/><Relationship Id="rId21" Type="http://schemas.openxmlformats.org/officeDocument/2006/relationships/control" Target="../activeX/activeX10.xml"/><Relationship Id="rId42" Type="http://schemas.openxmlformats.org/officeDocument/2006/relationships/image" Target="../media/image23.emf"/><Relationship Id="rId47" Type="http://schemas.openxmlformats.org/officeDocument/2006/relationships/control" Target="../activeX/activeX23.xml"/><Relationship Id="rId63" Type="http://schemas.openxmlformats.org/officeDocument/2006/relationships/control" Target="../activeX/activeX31.xml"/><Relationship Id="rId68" Type="http://schemas.openxmlformats.org/officeDocument/2006/relationships/image" Target="../media/image36.emf"/><Relationship Id="rId84" Type="http://schemas.openxmlformats.org/officeDocument/2006/relationships/image" Target="../media/image44.emf"/><Relationship Id="rId89" Type="http://schemas.openxmlformats.org/officeDocument/2006/relationships/control" Target="../activeX/activeX44.xml"/><Relationship Id="rId7" Type="http://schemas.openxmlformats.org/officeDocument/2006/relationships/control" Target="../activeX/activeX3.xml"/><Relationship Id="rId71" Type="http://schemas.openxmlformats.org/officeDocument/2006/relationships/control" Target="../activeX/activeX35.xml"/><Relationship Id="rId92" Type="http://schemas.openxmlformats.org/officeDocument/2006/relationships/image" Target="../media/image48.emf"/><Relationship Id="rId2" Type="http://schemas.openxmlformats.org/officeDocument/2006/relationships/vmlDrawing" Target="../drawings/vmlDrawing6.vml"/><Relationship Id="rId16" Type="http://schemas.openxmlformats.org/officeDocument/2006/relationships/image" Target="../media/image10.emf"/><Relationship Id="rId29" Type="http://schemas.openxmlformats.org/officeDocument/2006/relationships/control" Target="../activeX/activeX14.xml"/><Relationship Id="rId11" Type="http://schemas.openxmlformats.org/officeDocument/2006/relationships/control" Target="../activeX/activeX5.xml"/><Relationship Id="rId24" Type="http://schemas.openxmlformats.org/officeDocument/2006/relationships/image" Target="../media/image14.emf"/><Relationship Id="rId32" Type="http://schemas.openxmlformats.org/officeDocument/2006/relationships/image" Target="../media/image18.emf"/><Relationship Id="rId37" Type="http://schemas.openxmlformats.org/officeDocument/2006/relationships/control" Target="../activeX/activeX18.xml"/><Relationship Id="rId40" Type="http://schemas.openxmlformats.org/officeDocument/2006/relationships/image" Target="../media/image22.emf"/><Relationship Id="rId45" Type="http://schemas.openxmlformats.org/officeDocument/2006/relationships/control" Target="../activeX/activeX22.xml"/><Relationship Id="rId53" Type="http://schemas.openxmlformats.org/officeDocument/2006/relationships/control" Target="../activeX/activeX26.xml"/><Relationship Id="rId58" Type="http://schemas.openxmlformats.org/officeDocument/2006/relationships/image" Target="../media/image31.emf"/><Relationship Id="rId66" Type="http://schemas.openxmlformats.org/officeDocument/2006/relationships/image" Target="../media/image35.emf"/><Relationship Id="rId74" Type="http://schemas.openxmlformats.org/officeDocument/2006/relationships/image" Target="../media/image39.emf"/><Relationship Id="rId79" Type="http://schemas.openxmlformats.org/officeDocument/2006/relationships/control" Target="../activeX/activeX39.xml"/><Relationship Id="rId87" Type="http://schemas.openxmlformats.org/officeDocument/2006/relationships/control" Target="../activeX/activeX43.xml"/><Relationship Id="rId102" Type="http://schemas.openxmlformats.org/officeDocument/2006/relationships/image" Target="../media/image53.emf"/><Relationship Id="rId5" Type="http://schemas.openxmlformats.org/officeDocument/2006/relationships/control" Target="../activeX/activeX2.xml"/><Relationship Id="rId61" Type="http://schemas.openxmlformats.org/officeDocument/2006/relationships/control" Target="../activeX/activeX30.xml"/><Relationship Id="rId82" Type="http://schemas.openxmlformats.org/officeDocument/2006/relationships/image" Target="../media/image43.emf"/><Relationship Id="rId90" Type="http://schemas.openxmlformats.org/officeDocument/2006/relationships/image" Target="../media/image47.emf"/><Relationship Id="rId95" Type="http://schemas.openxmlformats.org/officeDocument/2006/relationships/control" Target="../activeX/activeX47.xml"/><Relationship Id="rId19" Type="http://schemas.openxmlformats.org/officeDocument/2006/relationships/control" Target="../activeX/activeX9.xml"/><Relationship Id="rId14" Type="http://schemas.openxmlformats.org/officeDocument/2006/relationships/image" Target="../media/image9.emf"/><Relationship Id="rId22" Type="http://schemas.openxmlformats.org/officeDocument/2006/relationships/image" Target="../media/image13.emf"/><Relationship Id="rId27" Type="http://schemas.openxmlformats.org/officeDocument/2006/relationships/control" Target="../activeX/activeX13.xml"/><Relationship Id="rId30" Type="http://schemas.openxmlformats.org/officeDocument/2006/relationships/image" Target="../media/image17.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6.emf"/><Relationship Id="rId56" Type="http://schemas.openxmlformats.org/officeDocument/2006/relationships/image" Target="../media/image30.emf"/><Relationship Id="rId64" Type="http://schemas.openxmlformats.org/officeDocument/2006/relationships/image" Target="../media/image34.emf"/><Relationship Id="rId69" Type="http://schemas.openxmlformats.org/officeDocument/2006/relationships/control" Target="../activeX/activeX34.xml"/><Relationship Id="rId77" Type="http://schemas.openxmlformats.org/officeDocument/2006/relationships/control" Target="../activeX/activeX38.xml"/><Relationship Id="rId100" Type="http://schemas.openxmlformats.org/officeDocument/2006/relationships/image" Target="../media/image52.emf"/><Relationship Id="rId105" Type="http://schemas.openxmlformats.org/officeDocument/2006/relationships/table" Target="../tables/table3.xml"/><Relationship Id="rId8" Type="http://schemas.openxmlformats.org/officeDocument/2006/relationships/image" Target="../media/image6.emf"/><Relationship Id="rId51" Type="http://schemas.openxmlformats.org/officeDocument/2006/relationships/control" Target="../activeX/activeX25.xml"/><Relationship Id="rId72" Type="http://schemas.openxmlformats.org/officeDocument/2006/relationships/image" Target="../media/image38.emf"/><Relationship Id="rId80" Type="http://schemas.openxmlformats.org/officeDocument/2006/relationships/image" Target="../media/image42.emf"/><Relationship Id="rId85" Type="http://schemas.openxmlformats.org/officeDocument/2006/relationships/control" Target="../activeX/activeX42.xml"/><Relationship Id="rId93" Type="http://schemas.openxmlformats.org/officeDocument/2006/relationships/control" Target="../activeX/activeX46.xml"/><Relationship Id="rId98" Type="http://schemas.openxmlformats.org/officeDocument/2006/relationships/image" Target="../media/image51.emf"/><Relationship Id="rId3" Type="http://schemas.openxmlformats.org/officeDocument/2006/relationships/control" Target="../activeX/activeX1.xml"/><Relationship Id="rId12" Type="http://schemas.openxmlformats.org/officeDocument/2006/relationships/image" Target="../media/image8.emf"/><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21.emf"/><Relationship Id="rId46" Type="http://schemas.openxmlformats.org/officeDocument/2006/relationships/image" Target="../media/image25.emf"/><Relationship Id="rId59" Type="http://schemas.openxmlformats.org/officeDocument/2006/relationships/control" Target="../activeX/activeX29.xml"/><Relationship Id="rId67" Type="http://schemas.openxmlformats.org/officeDocument/2006/relationships/control" Target="../activeX/activeX33.xml"/><Relationship Id="rId103" Type="http://schemas.openxmlformats.org/officeDocument/2006/relationships/table" Target="../tables/table1.xml"/><Relationship Id="rId20" Type="http://schemas.openxmlformats.org/officeDocument/2006/relationships/image" Target="../media/image12.emf"/><Relationship Id="rId41" Type="http://schemas.openxmlformats.org/officeDocument/2006/relationships/control" Target="../activeX/activeX20.xml"/><Relationship Id="rId54" Type="http://schemas.openxmlformats.org/officeDocument/2006/relationships/image" Target="../media/image29.emf"/><Relationship Id="rId62" Type="http://schemas.openxmlformats.org/officeDocument/2006/relationships/image" Target="../media/image33.emf"/><Relationship Id="rId70" Type="http://schemas.openxmlformats.org/officeDocument/2006/relationships/image" Target="../media/image37.emf"/><Relationship Id="rId75" Type="http://schemas.openxmlformats.org/officeDocument/2006/relationships/control" Target="../activeX/activeX37.xml"/><Relationship Id="rId83" Type="http://schemas.openxmlformats.org/officeDocument/2006/relationships/control" Target="../activeX/activeX41.xml"/><Relationship Id="rId88" Type="http://schemas.openxmlformats.org/officeDocument/2006/relationships/image" Target="../media/image46.emf"/><Relationship Id="rId91" Type="http://schemas.openxmlformats.org/officeDocument/2006/relationships/control" Target="../activeX/activeX45.xml"/><Relationship Id="rId96" Type="http://schemas.openxmlformats.org/officeDocument/2006/relationships/image" Target="../media/image50.emf"/><Relationship Id="rId1" Type="http://schemas.openxmlformats.org/officeDocument/2006/relationships/drawing" Target="../drawings/drawing7.xml"/><Relationship Id="rId6" Type="http://schemas.openxmlformats.org/officeDocument/2006/relationships/image" Target="../media/image5.emf"/><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6.emf"/><Relationship Id="rId36" Type="http://schemas.openxmlformats.org/officeDocument/2006/relationships/image" Target="../media/image20.emf"/><Relationship Id="rId49" Type="http://schemas.openxmlformats.org/officeDocument/2006/relationships/control" Target="../activeX/activeX24.xml"/><Relationship Id="rId57" Type="http://schemas.openxmlformats.org/officeDocument/2006/relationships/control" Target="../activeX/activeX28.xml"/><Relationship Id="rId10" Type="http://schemas.openxmlformats.org/officeDocument/2006/relationships/image" Target="../media/image7.emf"/><Relationship Id="rId31" Type="http://schemas.openxmlformats.org/officeDocument/2006/relationships/control" Target="../activeX/activeX15.xml"/><Relationship Id="rId44" Type="http://schemas.openxmlformats.org/officeDocument/2006/relationships/image" Target="../media/image24.emf"/><Relationship Id="rId52" Type="http://schemas.openxmlformats.org/officeDocument/2006/relationships/image" Target="../media/image28.emf"/><Relationship Id="rId60" Type="http://schemas.openxmlformats.org/officeDocument/2006/relationships/image" Target="../media/image32.emf"/><Relationship Id="rId65" Type="http://schemas.openxmlformats.org/officeDocument/2006/relationships/control" Target="../activeX/activeX32.xml"/><Relationship Id="rId73" Type="http://schemas.openxmlformats.org/officeDocument/2006/relationships/control" Target="../activeX/activeX36.xml"/><Relationship Id="rId78" Type="http://schemas.openxmlformats.org/officeDocument/2006/relationships/image" Target="../media/image41.emf"/><Relationship Id="rId81" Type="http://schemas.openxmlformats.org/officeDocument/2006/relationships/control" Target="../activeX/activeX40.xml"/><Relationship Id="rId86" Type="http://schemas.openxmlformats.org/officeDocument/2006/relationships/image" Target="../media/image45.emf"/><Relationship Id="rId94" Type="http://schemas.openxmlformats.org/officeDocument/2006/relationships/image" Target="../media/image49.emf"/><Relationship Id="rId99" Type="http://schemas.openxmlformats.org/officeDocument/2006/relationships/control" Target="../activeX/activeX49.xml"/><Relationship Id="rId101" Type="http://schemas.openxmlformats.org/officeDocument/2006/relationships/control" Target="../activeX/activeX50.xml"/><Relationship Id="rId4" Type="http://schemas.openxmlformats.org/officeDocument/2006/relationships/image" Target="../media/image4.emf"/><Relationship Id="rId9" Type="http://schemas.openxmlformats.org/officeDocument/2006/relationships/control" Target="../activeX/activeX4.xml"/><Relationship Id="rId13" Type="http://schemas.openxmlformats.org/officeDocument/2006/relationships/control" Target="../activeX/activeX6.xml"/><Relationship Id="rId18" Type="http://schemas.openxmlformats.org/officeDocument/2006/relationships/image" Target="../media/image11.emf"/><Relationship Id="rId39" Type="http://schemas.openxmlformats.org/officeDocument/2006/relationships/control" Target="../activeX/activeX19.xml"/><Relationship Id="rId34" Type="http://schemas.openxmlformats.org/officeDocument/2006/relationships/image" Target="../media/image19.emf"/><Relationship Id="rId50" Type="http://schemas.openxmlformats.org/officeDocument/2006/relationships/image" Target="../media/image27.emf"/><Relationship Id="rId55" Type="http://schemas.openxmlformats.org/officeDocument/2006/relationships/control" Target="../activeX/activeX27.xml"/><Relationship Id="rId76" Type="http://schemas.openxmlformats.org/officeDocument/2006/relationships/image" Target="../media/image40.emf"/><Relationship Id="rId97" Type="http://schemas.openxmlformats.org/officeDocument/2006/relationships/control" Target="../activeX/activeX48.xml"/><Relationship Id="rId10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canadalife.de/media/formular-entgeltumwandlung.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hyperlink" Target="https://www.canadalife.de/media/vermittlerinformation-generation-business.pdf"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anadalife.de/media/formular-gesundheitsfragen-a-berufsunfaehigkeitsrente.pdf" TargetMode="External"/><Relationship Id="rId1" Type="http://schemas.openxmlformats.org/officeDocument/2006/relationships/hyperlink" Target="https://www.canadalife.de/media/formular-formblatt-vereinfachte-gesundheitserklaerung.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35A5-E4FB-4133-BDB9-7F3AC12F99C3}">
  <dimension ref="A1:E32"/>
  <sheetViews>
    <sheetView workbookViewId="0">
      <selection activeCell="A8" sqref="A8"/>
    </sheetView>
  </sheetViews>
  <sheetFormatPr baseColWidth="10" defaultRowHeight="12.75"/>
  <sheetData>
    <row r="1" spans="1:5">
      <c r="A1" s="64" t="s">
        <v>4716</v>
      </c>
    </row>
    <row r="2" spans="1:5">
      <c r="A2" s="64" t="s">
        <v>4717</v>
      </c>
    </row>
    <row r="3" spans="1:5">
      <c r="A3" s="64" t="s">
        <v>4718</v>
      </c>
    </row>
    <row r="4" spans="1:5">
      <c r="A4" s="64" t="s">
        <v>4719</v>
      </c>
    </row>
    <row r="5" spans="1:5">
      <c r="A5" s="64" t="s">
        <v>4720</v>
      </c>
    </row>
    <row r="6" spans="1:5">
      <c r="A6" s="64" t="s">
        <v>4730</v>
      </c>
    </row>
    <row r="8" spans="1:5">
      <c r="A8" s="93" t="s">
        <v>4729</v>
      </c>
    </row>
    <row r="9" spans="1:5">
      <c r="A9" s="93" t="s">
        <v>4726</v>
      </c>
    </row>
    <row r="10" spans="1:5">
      <c r="A10" s="93" t="s">
        <v>4727</v>
      </c>
    </row>
    <row r="11" spans="1:5">
      <c r="A11" s="93" t="s">
        <v>4728</v>
      </c>
    </row>
    <row r="13" spans="1:5" ht="16.5">
      <c r="A13" s="96" t="s">
        <v>4734</v>
      </c>
    </row>
    <row r="14" spans="1:5" ht="51">
      <c r="A14" s="97" t="s">
        <v>4735</v>
      </c>
      <c r="B14" s="97" t="s">
        <v>4736</v>
      </c>
      <c r="C14" s="98">
        <v>44927</v>
      </c>
      <c r="E14" t="s">
        <v>4739</v>
      </c>
    </row>
    <row r="15" spans="1:5" ht="38.25">
      <c r="A15" s="97" t="s">
        <v>4737</v>
      </c>
      <c r="B15" s="97" t="s">
        <v>4738</v>
      </c>
      <c r="C15" s="98">
        <v>51105</v>
      </c>
    </row>
    <row r="17" spans="1:5" ht="16.5">
      <c r="A17" s="94" t="s">
        <v>4733</v>
      </c>
    </row>
    <row r="18" spans="1:5" ht="16.5">
      <c r="A18" s="95"/>
    </row>
    <row r="19" spans="1:5" ht="16.5">
      <c r="A19" s="95" t="s">
        <v>4743</v>
      </c>
    </row>
    <row r="20" spans="1:5">
      <c r="A20" s="99" t="s">
        <v>4744</v>
      </c>
    </row>
    <row r="22" spans="1:5" ht="15.75">
      <c r="A22" t="s">
        <v>4745</v>
      </c>
      <c r="C22" t="s">
        <v>4746</v>
      </c>
      <c r="D22" t="s">
        <v>4747</v>
      </c>
      <c r="E22" s="100" t="s">
        <v>4755</v>
      </c>
    </row>
    <row r="23" spans="1:5">
      <c r="A23" t="s">
        <v>4748</v>
      </c>
      <c r="C23" t="s">
        <v>4746</v>
      </c>
      <c r="D23" t="s">
        <v>4747</v>
      </c>
    </row>
    <row r="24" spans="1:5">
      <c r="A24" t="s">
        <v>4749</v>
      </c>
      <c r="C24" t="s">
        <v>4746</v>
      </c>
      <c r="D24" t="s">
        <v>4747</v>
      </c>
    </row>
    <row r="25" spans="1:5">
      <c r="A25" t="s">
        <v>4750</v>
      </c>
      <c r="C25" t="s">
        <v>4746</v>
      </c>
      <c r="D25" t="s">
        <v>4751</v>
      </c>
    </row>
    <row r="26" spans="1:5">
      <c r="A26" t="s">
        <v>4752</v>
      </c>
      <c r="C26" t="s">
        <v>4746</v>
      </c>
      <c r="D26" t="s">
        <v>4751</v>
      </c>
    </row>
    <row r="27" spans="1:5">
      <c r="A27" t="s">
        <v>4753</v>
      </c>
      <c r="C27" t="s">
        <v>4746</v>
      </c>
      <c r="D27" t="s">
        <v>4751</v>
      </c>
    </row>
    <row r="28" spans="1:5">
      <c r="A28" t="s">
        <v>4754</v>
      </c>
      <c r="C28" t="s">
        <v>4746</v>
      </c>
      <c r="D28" t="s">
        <v>4751</v>
      </c>
    </row>
    <row r="30" spans="1:5">
      <c r="A30" s="223" t="s">
        <v>4798</v>
      </c>
    </row>
    <row r="31" spans="1:5">
      <c r="A31" s="223" t="s">
        <v>4799</v>
      </c>
    </row>
    <row r="32" spans="1:5">
      <c r="A32" s="224">
        <v>45812</v>
      </c>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R219"/>
  <sheetViews>
    <sheetView showGridLines="0" tabSelected="1" topLeftCell="K1" zoomScale="96" zoomScaleNormal="96" zoomScaleSheetLayoutView="10" workbookViewId="0">
      <selection activeCell="R19" sqref="R19"/>
    </sheetView>
  </sheetViews>
  <sheetFormatPr baseColWidth="10" defaultColWidth="8.85546875" defaultRowHeight="12.75" outlineLevelCol="2"/>
  <cols>
    <col min="1" max="1" width="6.28515625" customWidth="1"/>
    <col min="2" max="2" width="1.85546875" customWidth="1"/>
    <col min="3" max="4" width="29.85546875" customWidth="1"/>
    <col min="5" max="5" width="29.85546875" customWidth="1" outlineLevel="1"/>
    <col min="6" max="7" width="23" customWidth="1" outlineLevel="1"/>
    <col min="8" max="8" width="23" customWidth="1"/>
    <col min="9" max="9" width="24.7109375" customWidth="1"/>
    <col min="10" max="10" width="26.85546875" customWidth="1"/>
    <col min="11" max="11" width="30.42578125" customWidth="1"/>
    <col min="12" max="12" width="28.42578125" customWidth="1"/>
    <col min="13" max="13" width="33.5703125" customWidth="1"/>
    <col min="14" max="14" width="25.85546875" customWidth="1"/>
    <col min="15" max="15" width="29.85546875" customWidth="1"/>
    <col min="16" max="16" width="29.5703125" customWidth="1"/>
    <col min="17" max="17" width="26.42578125" customWidth="1"/>
    <col min="18" max="18" width="29" customWidth="1"/>
    <col min="19" max="19" width="33.42578125" customWidth="1"/>
    <col min="20" max="20" width="25.28515625" customWidth="1"/>
    <col min="21" max="28" width="24.7109375" customWidth="1"/>
    <col min="29" max="29" width="25.28515625" style="81" customWidth="1"/>
    <col min="30" max="30" width="27.5703125" style="81" bestFit="1" customWidth="1" collapsed="1"/>
    <col min="31" max="31" width="17.140625" style="81" customWidth="1"/>
    <col min="32" max="32" width="45.85546875" style="81" customWidth="1"/>
    <col min="33" max="33" width="21" style="81" hidden="1" customWidth="1" outlineLevel="1"/>
    <col min="34" max="34" width="32.7109375" hidden="1" customWidth="1" outlineLevel="1"/>
    <col min="35" max="35" width="22.85546875" hidden="1" customWidth="1" outlineLevel="1"/>
    <col min="36" max="36" width="24" hidden="1" customWidth="1" outlineLevel="1"/>
    <col min="37" max="38" width="23.28515625" hidden="1" customWidth="1" outlineLevel="1"/>
    <col min="39" max="39" width="30.5703125" hidden="1" customWidth="1" outlineLevel="1"/>
    <col min="40" max="40" width="19.5703125" hidden="1" customWidth="1" outlineLevel="1"/>
    <col min="41" max="41" width="22.5703125" hidden="1" customWidth="1" outlineLevel="1"/>
    <col min="42" max="42" width="23.28515625" hidden="1" customWidth="1" outlineLevel="1"/>
    <col min="43" max="43" width="29" customWidth="1" collapsed="1"/>
    <col min="44" max="44" width="25.85546875" customWidth="1" outlineLevel="2"/>
    <col min="45" max="45" width="25.85546875" hidden="1" customWidth="1" outlineLevel="2"/>
    <col min="46" max="46" width="26.42578125" hidden="1" customWidth="1" outlineLevel="2"/>
    <col min="47" max="47" width="26.42578125" customWidth="1" outlineLevel="2"/>
    <col min="48" max="48" width="26.42578125" hidden="1" customWidth="1" outlineLevel="2"/>
    <col min="49" max="49" width="31.7109375" style="81" hidden="1" customWidth="1" outlineLevel="2"/>
    <col min="50" max="50" width="20.7109375" style="81" hidden="1" customWidth="1" outlineLevel="2"/>
    <col min="51" max="51" width="31.7109375" style="81" hidden="1" customWidth="1" outlineLevel="2"/>
    <col min="52" max="52" width="20.7109375" style="82" hidden="1" customWidth="1" outlineLevel="2"/>
    <col min="53" max="53" width="31.7109375" style="83" hidden="1" customWidth="1" outlineLevel="2"/>
    <col min="54" max="54" width="20.7109375" style="82" hidden="1" customWidth="1" outlineLevel="2"/>
    <col min="55" max="55" width="31.7109375" style="83" hidden="1" customWidth="1" outlineLevel="2"/>
    <col min="56" max="56" width="20.7109375" style="82" hidden="1" customWidth="1" outlineLevel="2"/>
    <col min="57" max="57" width="31.7109375" style="83" hidden="1" customWidth="1" outlineLevel="2"/>
    <col min="58" max="58" width="20.7109375" style="82" hidden="1" customWidth="1" outlineLevel="2"/>
    <col min="59" max="59" width="24.7109375" style="83" hidden="1" customWidth="1" outlineLevel="2"/>
    <col min="60" max="60" width="20.7109375" style="82" hidden="1" customWidth="1" outlineLevel="2"/>
    <col min="61" max="61" width="15.5703125" style="83" hidden="1" customWidth="1"/>
    <col min="62" max="62" width="18.140625" style="83" hidden="1" customWidth="1"/>
    <col min="63" max="65" width="15.5703125" style="83" hidden="1" customWidth="1"/>
    <col min="66" max="67" width="23.28515625" style="83" customWidth="1" outlineLevel="1"/>
    <col min="68" max="68" width="25.42578125" customWidth="1" outlineLevel="1"/>
    <col min="69" max="69" width="32.7109375" customWidth="1"/>
    <col min="70" max="70" width="19.5703125" hidden="1" customWidth="1"/>
  </cols>
  <sheetData>
    <row r="1" spans="1:65" s="3" customFormat="1" ht="15" customHeight="1">
      <c r="A1" s="63"/>
      <c r="B1" s="63"/>
      <c r="C1" s="63"/>
      <c r="D1" s="63"/>
      <c r="E1" s="64"/>
      <c r="F1" s="63"/>
      <c r="G1" s="63"/>
      <c r="H1" s="63"/>
      <c r="I1" s="63"/>
      <c r="J1" s="63"/>
      <c r="K1" s="63"/>
      <c r="L1" s="63"/>
      <c r="M1" s="38"/>
      <c r="N1" s="64" t="s">
        <v>4766</v>
      </c>
      <c r="O1" s="63"/>
      <c r="P1" s="63"/>
      <c r="Q1" s="63"/>
      <c r="R1" s="63"/>
      <c r="S1" s="63"/>
      <c r="T1" s="63"/>
      <c r="U1" s="63"/>
      <c r="V1" s="63"/>
      <c r="W1" s="63"/>
      <c r="X1" s="63"/>
      <c r="Y1" s="63"/>
      <c r="Z1" s="63"/>
      <c r="AA1" s="63"/>
      <c r="AB1" s="63"/>
      <c r="AC1" s="187"/>
      <c r="AD1" s="187"/>
      <c r="AE1" s="187"/>
      <c r="AF1" s="187"/>
      <c r="AG1" s="187"/>
      <c r="AH1" s="63"/>
      <c r="AI1" s="63"/>
      <c r="AJ1" s="64"/>
      <c r="AK1" s="64"/>
      <c r="AL1" s="64"/>
      <c r="AM1" s="64"/>
      <c r="AN1" s="64"/>
      <c r="AO1" s="64"/>
      <c r="AP1" s="64"/>
      <c r="AQ1" s="64"/>
      <c r="AR1" s="64"/>
      <c r="AS1" s="64"/>
      <c r="AT1" s="64"/>
    </row>
    <row r="2" spans="1:65" s="3" customFormat="1" ht="15">
      <c r="A2" s="63"/>
      <c r="B2" s="63"/>
      <c r="C2" s="63"/>
      <c r="D2" s="227" t="s">
        <v>4711</v>
      </c>
      <c r="E2" s="228"/>
      <c r="F2" s="227"/>
      <c r="G2" s="227"/>
      <c r="H2" s="63"/>
      <c r="I2" s="63"/>
      <c r="J2" s="63"/>
      <c r="K2" s="63"/>
      <c r="L2" s="63"/>
      <c r="M2" s="64"/>
      <c r="N2" s="64"/>
      <c r="O2" s="63"/>
      <c r="P2" s="37" t="s">
        <v>0</v>
      </c>
      <c r="Q2" s="63"/>
      <c r="R2" s="63"/>
      <c r="S2" s="63"/>
      <c r="T2" s="63"/>
      <c r="U2" s="63"/>
      <c r="V2" s="63"/>
      <c r="W2" s="63"/>
      <c r="X2" s="63"/>
      <c r="Y2" s="63"/>
      <c r="Z2" s="63"/>
      <c r="AA2" s="63"/>
      <c r="AB2" s="63"/>
      <c r="AC2" s="187"/>
      <c r="AD2" s="187"/>
      <c r="AE2" s="187"/>
      <c r="AF2" s="187"/>
      <c r="AG2" s="187"/>
      <c r="AH2" s="63"/>
      <c r="AI2" s="63"/>
      <c r="AJ2" s="64"/>
      <c r="AK2" s="64"/>
      <c r="AL2" s="64"/>
      <c r="AM2" s="64"/>
      <c r="AN2" s="64"/>
      <c r="AO2" s="64"/>
      <c r="AP2" s="64"/>
      <c r="AQ2" s="64"/>
      <c r="AR2" s="64"/>
      <c r="AS2" s="64"/>
      <c r="AT2" s="64"/>
    </row>
    <row r="3" spans="1:65" s="3" customFormat="1" ht="15">
      <c r="A3" s="63"/>
      <c r="B3" s="63"/>
      <c r="C3" s="92"/>
      <c r="D3" s="272" t="s">
        <v>4710</v>
      </c>
      <c r="E3" s="273"/>
      <c r="F3" s="274"/>
      <c r="G3" s="274"/>
      <c r="H3" s="63"/>
      <c r="I3" s="63"/>
      <c r="J3" s="63"/>
      <c r="K3" s="63"/>
      <c r="L3" s="63"/>
      <c r="N3" s="126" t="s">
        <v>1</v>
      </c>
      <c r="O3" s="275" t="str">
        <f>IF('1. Allgemeine Eingaben'!D13="","",'1. Allgemeine Eingaben'!D13)</f>
        <v/>
      </c>
      <c r="P3" s="37" t="s">
        <v>2</v>
      </c>
      <c r="Q3" s="63"/>
      <c r="R3" s="64"/>
      <c r="S3" s="64"/>
      <c r="T3" s="64"/>
      <c r="U3" s="64"/>
      <c r="V3" s="64"/>
      <c r="W3" s="64"/>
      <c r="X3" s="64"/>
      <c r="Y3" s="64"/>
      <c r="Z3" s="64"/>
      <c r="AA3" s="64"/>
      <c r="AB3" s="64"/>
      <c r="AC3" s="188"/>
      <c r="AD3" s="188"/>
      <c r="AE3" s="187"/>
      <c r="AF3" s="187"/>
      <c r="AG3" s="187"/>
      <c r="AH3" s="63"/>
      <c r="AI3" s="63"/>
      <c r="AJ3" s="64"/>
      <c r="AK3" s="64"/>
      <c r="AL3" s="64"/>
      <c r="AM3" s="64"/>
      <c r="AN3" s="64"/>
      <c r="AO3" s="64"/>
      <c r="AP3" s="64"/>
      <c r="AQ3" s="64"/>
      <c r="AR3" s="64"/>
      <c r="AS3" s="64"/>
      <c r="AT3" s="64"/>
    </row>
    <row r="4" spans="1:65" s="3" customFormat="1" ht="15.75" customHeight="1">
      <c r="A4" s="63"/>
      <c r="B4" s="63"/>
      <c r="C4" s="63"/>
      <c r="D4" s="71"/>
      <c r="E4" s="64"/>
      <c r="F4" s="63"/>
      <c r="G4" s="63"/>
      <c r="H4" s="63"/>
      <c r="I4" s="63"/>
      <c r="J4" s="63"/>
      <c r="K4" s="63"/>
      <c r="L4" s="63"/>
      <c r="N4" s="126" t="s">
        <v>3</v>
      </c>
      <c r="O4" s="275" t="str">
        <f>IF('1. Allgemeine Eingaben'!D14="","",'1. Allgemeine Eingaben'!D14)</f>
        <v/>
      </c>
      <c r="P4" s="37" t="s">
        <v>4</v>
      </c>
      <c r="Q4" s="63"/>
      <c r="R4" s="64"/>
      <c r="S4" s="64"/>
      <c r="T4" s="64"/>
      <c r="U4" s="64"/>
      <c r="V4" s="64"/>
      <c r="W4" s="64"/>
      <c r="X4" s="64"/>
      <c r="Y4" s="64"/>
      <c r="Z4" s="64"/>
      <c r="AA4" s="64"/>
      <c r="AB4" s="64"/>
      <c r="AC4" s="188"/>
      <c r="AD4" s="187"/>
      <c r="AE4" s="188"/>
      <c r="AF4" s="187"/>
      <c r="AG4" s="187"/>
      <c r="AH4" s="63"/>
      <c r="AI4" s="63"/>
      <c r="AJ4" s="64"/>
      <c r="AK4" s="64"/>
      <c r="AL4" s="64"/>
      <c r="AM4" s="64"/>
      <c r="AN4" s="64"/>
      <c r="AO4" s="64"/>
      <c r="AP4" s="64"/>
      <c r="AQ4" s="64"/>
      <c r="AR4" s="64"/>
      <c r="AS4" s="64"/>
      <c r="AT4" s="64"/>
    </row>
    <row r="5" spans="1:65" s="3" customFormat="1" ht="15.75" customHeight="1">
      <c r="A5" s="63"/>
      <c r="B5" s="63"/>
      <c r="C5" s="63"/>
      <c r="D5" s="35"/>
      <c r="E5" s="35"/>
      <c r="F5" s="35"/>
      <c r="G5" s="35"/>
      <c r="H5" s="35"/>
      <c r="I5" s="63"/>
      <c r="J5" s="63"/>
      <c r="K5" s="63"/>
      <c r="L5" s="63"/>
      <c r="N5" s="126" t="s">
        <v>5</v>
      </c>
      <c r="O5" s="275" t="str">
        <f>IF('1. Allgemeine Eingaben'!D15="","",'1. Allgemeine Eingaben'!D15)</f>
        <v/>
      </c>
      <c r="P5" s="37" t="s">
        <v>6</v>
      </c>
      <c r="Q5" s="63"/>
      <c r="R5" s="64"/>
      <c r="S5" s="64"/>
      <c r="T5" s="64"/>
      <c r="U5" s="64"/>
      <c r="V5" s="64"/>
      <c r="W5" s="64"/>
      <c r="X5" s="64"/>
      <c r="Y5" s="64"/>
      <c r="Z5" s="64"/>
      <c r="AA5" s="64"/>
      <c r="AB5" s="64"/>
      <c r="AC5" s="188"/>
      <c r="AD5" s="188"/>
      <c r="AE5" s="188"/>
      <c r="AF5" s="187"/>
      <c r="AG5" s="187"/>
      <c r="AH5" s="63"/>
      <c r="AI5" s="63"/>
      <c r="AJ5" s="64"/>
      <c r="AK5" s="64"/>
      <c r="AL5" s="64"/>
      <c r="AM5" s="64"/>
      <c r="AN5" s="64"/>
      <c r="AO5" s="64"/>
      <c r="AP5" s="64"/>
      <c r="AQ5" s="64"/>
      <c r="AR5" s="64"/>
      <c r="AS5" s="64"/>
      <c r="AT5" s="64"/>
    </row>
    <row r="6" spans="1:65" s="1" customFormat="1" ht="15.75" customHeight="1">
      <c r="A6" s="4"/>
      <c r="B6" s="4"/>
      <c r="D6" s="4"/>
      <c r="F6" s="4"/>
      <c r="G6" s="4"/>
      <c r="H6" s="4"/>
      <c r="I6" s="4"/>
      <c r="J6" s="4"/>
      <c r="K6" s="4"/>
      <c r="L6" s="4"/>
      <c r="N6" s="126" t="s">
        <v>7</v>
      </c>
      <c r="O6" s="275" t="str">
        <f>IF('1. Allgemeine Eingaben'!D16="","",'1. Allgemeine Eingaben'!D16)</f>
        <v/>
      </c>
      <c r="P6" s="37" t="s">
        <v>8</v>
      </c>
      <c r="Q6" s="4"/>
      <c r="R6" s="4"/>
      <c r="S6" s="4"/>
      <c r="T6" s="4"/>
      <c r="U6" s="4"/>
      <c r="V6" s="4"/>
      <c r="W6" s="4"/>
      <c r="X6" s="4"/>
      <c r="Y6" s="4"/>
      <c r="Z6" s="4"/>
      <c r="AA6" s="4"/>
      <c r="AB6" s="4"/>
      <c r="AC6" s="189"/>
      <c r="AD6" s="189"/>
      <c r="AE6" s="189"/>
      <c r="AF6" s="189"/>
      <c r="AG6" s="189"/>
      <c r="AH6" s="4"/>
      <c r="AI6" s="4"/>
    </row>
    <row r="7" spans="1:65" s="3" customFormat="1" ht="17.25" customHeight="1">
      <c r="A7" s="64"/>
      <c r="B7" s="64"/>
      <c r="C7" s="4" t="s">
        <v>4704</v>
      </c>
      <c r="D7" s="4"/>
      <c r="E7" s="38"/>
      <c r="F7" s="4"/>
      <c r="G7" s="4"/>
      <c r="H7" s="4"/>
      <c r="I7" s="4"/>
      <c r="J7" s="4"/>
      <c r="K7" s="4"/>
      <c r="L7" s="4"/>
      <c r="N7" s="126" t="s">
        <v>9</v>
      </c>
      <c r="O7" s="275" t="str">
        <f>IF('1. Allgemeine Eingaben'!D17="","",'1. Allgemeine Eingaben'!D17)</f>
        <v/>
      </c>
      <c r="P7" s="37" t="s">
        <v>10</v>
      </c>
      <c r="Q7" s="4"/>
      <c r="R7" s="4"/>
      <c r="S7" s="4"/>
      <c r="T7" s="4"/>
      <c r="U7" s="4"/>
      <c r="V7" s="4"/>
      <c r="W7" s="4"/>
      <c r="X7" s="4"/>
      <c r="Y7" s="4"/>
      <c r="Z7" s="4"/>
      <c r="AA7" s="4"/>
      <c r="AB7" s="4"/>
      <c r="AC7" s="189"/>
      <c r="AD7" s="189"/>
      <c r="AE7" s="189"/>
      <c r="AF7" s="189"/>
      <c r="AG7" s="189"/>
      <c r="AH7" s="4"/>
      <c r="AI7" s="4"/>
      <c r="AJ7" s="64"/>
      <c r="AK7" s="64"/>
      <c r="AL7" s="64"/>
      <c r="AM7" s="64"/>
      <c r="AN7" s="64"/>
      <c r="AO7" s="64"/>
      <c r="AP7" s="64"/>
      <c r="AQ7" s="64"/>
      <c r="AR7" s="64"/>
      <c r="AS7" s="64"/>
      <c r="AT7" s="64"/>
    </row>
    <row r="8" spans="1:65" s="1" customFormat="1" ht="114" customHeight="1">
      <c r="A8" s="361"/>
      <c r="B8" s="11"/>
      <c r="C8" s="292" t="s">
        <v>4825</v>
      </c>
      <c r="D8" s="292"/>
      <c r="E8" s="292"/>
      <c r="F8" s="292"/>
      <c r="G8" s="292"/>
      <c r="H8" s="292"/>
      <c r="I8" s="292"/>
      <c r="J8" s="292"/>
      <c r="K8" s="292"/>
      <c r="L8" s="292"/>
      <c r="M8" s="292"/>
      <c r="N8" s="292"/>
      <c r="O8" s="376" t="s">
        <v>4800</v>
      </c>
      <c r="AC8" s="79"/>
      <c r="AD8" s="79"/>
      <c r="AE8" s="189"/>
      <c r="AF8" s="189"/>
      <c r="AG8" s="189"/>
      <c r="AH8" s="4"/>
      <c r="AI8" s="4"/>
      <c r="AJ8" s="4"/>
      <c r="AK8" s="4"/>
    </row>
    <row r="9" spans="1:65" s="1" customFormat="1" ht="36.75" customHeight="1">
      <c r="A9" s="361"/>
      <c r="B9" s="67"/>
      <c r="C9" s="6" t="s">
        <v>11</v>
      </c>
      <c r="D9" s="6"/>
      <c r="E9" s="6"/>
      <c r="F9" s="7"/>
      <c r="G9" s="293" t="s">
        <v>12</v>
      </c>
      <c r="H9" s="293"/>
      <c r="I9" s="165"/>
      <c r="J9" s="165"/>
      <c r="K9" s="294" t="s">
        <v>13</v>
      </c>
      <c r="L9" s="294"/>
      <c r="M9" s="39" t="s">
        <v>14</v>
      </c>
      <c r="N9" s="6" t="s">
        <v>15</v>
      </c>
      <c r="O9" s="376"/>
      <c r="AC9" s="79"/>
      <c r="AD9" s="79"/>
      <c r="AE9" s="192"/>
      <c r="AF9" s="79"/>
      <c r="AG9" s="81"/>
      <c r="AH9"/>
      <c r="AI9"/>
      <c r="AJ9"/>
      <c r="AK9"/>
      <c r="AL9"/>
      <c r="AM9"/>
    </row>
    <row r="10" spans="1:65" s="1" customFormat="1" ht="23.25" customHeight="1" thickBot="1">
      <c r="A10" s="361"/>
      <c r="B10" s="67"/>
      <c r="C10" s="365" t="str">
        <f>IF('1. Allgemeine Eingaben'!D20="","",'1. Allgemeine Eingaben'!D20)</f>
        <v/>
      </c>
      <c r="D10" s="366"/>
      <c r="E10" s="366"/>
      <c r="F10" s="367"/>
      <c r="G10" s="365" t="str">
        <f>IF('1. Allgemeine Eingaben'!D21="","",'1. Allgemeine Eingaben'!D21)</f>
        <v/>
      </c>
      <c r="H10" s="366"/>
      <c r="I10" s="366"/>
      <c r="J10" s="367"/>
      <c r="K10" s="363" t="str">
        <f>'1. Allgemeine Eingaben'!D22</f>
        <v>GENERATION business plus</v>
      </c>
      <c r="L10" s="364"/>
      <c r="M10" s="270"/>
      <c r="N10" s="229">
        <f>'1. Allgemeine Eingaben'!D24</f>
        <v>0</v>
      </c>
      <c r="O10" s="278" t="str">
        <f>'3. Eingabe Allg. Fondsauswahl'!$D$11</f>
        <v>Ja</v>
      </c>
      <c r="AC10" s="79"/>
      <c r="AD10" s="79"/>
      <c r="AE10" s="193"/>
      <c r="AF10" s="81"/>
      <c r="AG10" s="81"/>
      <c r="AH10"/>
      <c r="AI10"/>
      <c r="AJ10"/>
      <c r="AK10"/>
      <c r="AL10"/>
      <c r="AM10"/>
    </row>
    <row r="11" spans="1:65" s="1" customFormat="1" ht="55.5" hidden="1" customHeight="1">
      <c r="A11" s="361"/>
      <c r="B11" s="64"/>
      <c r="C11" s="5"/>
      <c r="D11" s="222" t="s">
        <v>4695</v>
      </c>
      <c r="E11" s="368" t="s">
        <v>4712</v>
      </c>
      <c r="F11" s="369"/>
      <c r="G11" s="370"/>
      <c r="H11" s="370"/>
      <c r="I11" s="370"/>
      <c r="J11" s="370"/>
      <c r="K11" s="370"/>
      <c r="L11" s="371"/>
      <c r="M11" s="372" t="s">
        <v>4713</v>
      </c>
      <c r="N11" s="373"/>
      <c r="O11" s="374"/>
      <c r="P11" s="375"/>
      <c r="Q11" s="2"/>
      <c r="R11" s="2"/>
      <c r="S11" s="2"/>
      <c r="T11" s="63"/>
      <c r="AC11" s="79"/>
      <c r="AD11" s="79"/>
      <c r="AE11" s="79"/>
      <c r="AF11" s="79"/>
      <c r="AG11" s="79"/>
      <c r="AI11" s="14"/>
      <c r="AJ11"/>
      <c r="AK11"/>
      <c r="AL11"/>
      <c r="AM11"/>
      <c r="AN11"/>
      <c r="AO11"/>
      <c r="AP11"/>
      <c r="AQ11"/>
    </row>
    <row r="12" spans="1:65" s="2" customFormat="1" ht="65.25" hidden="1" customHeight="1">
      <c r="A12" s="361"/>
      <c r="B12" s="67"/>
      <c r="C12" s="84" t="s">
        <v>16</v>
      </c>
      <c r="D12" s="174" t="str">
        <f>'1. Allgemeine Eingaben'!C26</f>
        <v>Endalter</v>
      </c>
      <c r="E12" s="169" t="s">
        <v>4714</v>
      </c>
      <c r="F12" s="169" t="s">
        <v>4705</v>
      </c>
      <c r="G12" s="169" t="s">
        <v>4706</v>
      </c>
      <c r="H12" s="170" t="s">
        <v>19</v>
      </c>
      <c r="I12" s="169" t="s">
        <v>4707</v>
      </c>
      <c r="J12" s="169" t="s">
        <v>4708</v>
      </c>
      <c r="K12" s="170" t="s">
        <v>19</v>
      </c>
      <c r="L12" s="169" t="s">
        <v>4715</v>
      </c>
      <c r="M12" s="182" t="s">
        <v>4707</v>
      </c>
      <c r="N12" s="182" t="s">
        <v>4708</v>
      </c>
      <c r="O12" s="183" t="s">
        <v>19</v>
      </c>
      <c r="P12" s="182" t="s">
        <v>4715</v>
      </c>
      <c r="Q12" s="171" t="s">
        <v>20</v>
      </c>
      <c r="R12" s="171" t="s">
        <v>4681</v>
      </c>
      <c r="S12" s="171" t="s">
        <v>22</v>
      </c>
      <c r="U12" s="1"/>
      <c r="V12" s="1"/>
      <c r="W12" s="1"/>
      <c r="X12" s="1"/>
      <c r="Y12" s="1"/>
      <c r="Z12" s="1"/>
      <c r="AA12" s="1"/>
      <c r="AB12" s="1"/>
      <c r="AC12" s="80"/>
      <c r="AD12" s="79"/>
      <c r="AE12" s="79"/>
      <c r="AF12" s="79"/>
      <c r="AG12" s="79"/>
      <c r="AH12" s="1"/>
      <c r="AI12"/>
      <c r="AJ12"/>
      <c r="AK12"/>
      <c r="AL12"/>
      <c r="AM12"/>
      <c r="AN12"/>
      <c r="AO12"/>
      <c r="AQ12" s="96"/>
      <c r="AR12"/>
      <c r="AS12"/>
    </row>
    <row r="13" spans="1:65" ht="26.25" hidden="1" customHeight="1">
      <c r="A13" s="361"/>
      <c r="B13" s="67"/>
      <c r="C13" s="211">
        <f>'1. Allgemeine Eingaben'!D25</f>
        <v>0</v>
      </c>
      <c r="D13" s="175">
        <f>'1. Allgemeine Eingaben'!D26</f>
        <v>67</v>
      </c>
      <c r="E13" s="176">
        <f>'2. Eingabe Allg. Beitragsauft.'!D15</f>
        <v>0</v>
      </c>
      <c r="F13" s="176">
        <f>'2. Eingabe Allg. Beitragsauft.'!D16</f>
        <v>0</v>
      </c>
      <c r="G13" s="177">
        <f>'2. Eingabe Allg. Beitragsauft.'!F16</f>
        <v>0</v>
      </c>
      <c r="H13" s="178" t="str">
        <f>'2. Eingabe Allg. Beitragsauft.'!G16</f>
        <v/>
      </c>
      <c r="I13" s="178">
        <f>'2. Eingabe Allg. Beitragsauft.'!D17</f>
        <v>0</v>
      </c>
      <c r="J13" s="179">
        <f>'2. Eingabe Allg. Beitragsauft.'!F17</f>
        <v>0</v>
      </c>
      <c r="K13" s="178" t="str">
        <f>'2. Eingabe Allg. Beitragsauft.'!G17</f>
        <v/>
      </c>
      <c r="L13" s="176">
        <f>'2. Eingabe Allg. Beitragsauft.'!D18</f>
        <v>0</v>
      </c>
      <c r="M13" s="184">
        <f>'2. Eingabe Allg. Beitragsauft.'!I17</f>
        <v>0</v>
      </c>
      <c r="N13" s="185">
        <f>'2. Eingabe Allg. Beitragsauft.'!K17</f>
        <v>0</v>
      </c>
      <c r="O13" s="184" t="str">
        <f>'2. Eingabe Allg. Beitragsauft.'!M17</f>
        <v/>
      </c>
      <c r="P13" s="184">
        <f>'2. Eingabe Allg. Beitragsauft.'!I18</f>
        <v>0</v>
      </c>
      <c r="Q13" s="180" t="str">
        <f>'2. Eingabe Allg. Beitragsauft.'!D10</f>
        <v>Monatlich</v>
      </c>
      <c r="R13" s="181">
        <f>'2. Eingabe Allg. Beitragsauft.'!G21</f>
        <v>0</v>
      </c>
      <c r="S13" s="180">
        <f>'1. Allgemeine Eingaben'!D28</f>
        <v>0</v>
      </c>
      <c r="U13" s="78"/>
      <c r="V13" s="78"/>
      <c r="W13" s="78"/>
      <c r="X13" s="78"/>
      <c r="Y13" s="78"/>
      <c r="Z13" s="78"/>
      <c r="AA13" s="87"/>
      <c r="AB13" s="78"/>
      <c r="AE13" s="79"/>
      <c r="AF13" s="79"/>
      <c r="AG13" s="79"/>
      <c r="AH13" s="1"/>
      <c r="AQ13" s="97"/>
      <c r="AR13" s="97"/>
      <c r="AS13" s="98"/>
      <c r="AW13" s="163"/>
    </row>
    <row r="14" spans="1:65" ht="83.25" hidden="1" customHeight="1">
      <c r="A14" s="361"/>
      <c r="B14" s="67"/>
      <c r="C14" s="85" t="s">
        <v>25</v>
      </c>
      <c r="D14" s="169" t="s">
        <v>26</v>
      </c>
      <c r="E14" s="169" t="s">
        <v>27</v>
      </c>
      <c r="F14" s="169" t="s">
        <v>4790</v>
      </c>
      <c r="G14" s="169" t="s">
        <v>29</v>
      </c>
      <c r="H14" s="169" t="s">
        <v>30</v>
      </c>
      <c r="I14" s="169" t="s">
        <v>31</v>
      </c>
      <c r="J14" s="169" t="s">
        <v>4793</v>
      </c>
      <c r="K14" s="221" t="s">
        <v>4792</v>
      </c>
      <c r="L14" s="169" t="s">
        <v>4794</v>
      </c>
      <c r="M14" s="221" t="s">
        <v>4792</v>
      </c>
      <c r="N14" s="6" t="s">
        <v>4694</v>
      </c>
      <c r="O14" s="89"/>
      <c r="P14" s="1"/>
      <c r="Q14" s="1"/>
      <c r="R14" s="1"/>
      <c r="S14" s="1"/>
      <c r="T14" s="1"/>
      <c r="U14" s="1"/>
      <c r="V14" s="1"/>
      <c r="W14" s="1"/>
      <c r="X14" s="90"/>
      <c r="Y14" s="1"/>
      <c r="Z14" s="352"/>
      <c r="AA14" s="353"/>
      <c r="AB14" s="1"/>
      <c r="AW14" s="220"/>
      <c r="AX14"/>
      <c r="AY14"/>
      <c r="AZ14"/>
      <c r="BA14"/>
      <c r="BB14"/>
      <c r="BC14"/>
      <c r="BD14"/>
      <c r="BE14"/>
      <c r="BF14"/>
      <c r="BG14"/>
      <c r="BH14"/>
      <c r="BI14"/>
      <c r="BJ14"/>
      <c r="BK14"/>
      <c r="BL14"/>
      <c r="BM14"/>
    </row>
    <row r="15" spans="1:65" ht="24.95" hidden="1" customHeight="1">
      <c r="A15" s="361"/>
      <c r="B15" s="67"/>
      <c r="C15" s="212">
        <f>'1. Allgemeine Eingaben'!D27</f>
        <v>0</v>
      </c>
      <c r="D15" s="213">
        <f>'1. Allgemeine Eingaben'!D32</f>
        <v>0</v>
      </c>
      <c r="E15" s="180">
        <f>'1. Allgemeine Eingaben'!D33</f>
        <v>0</v>
      </c>
      <c r="F15" s="212">
        <f>'1. Allgemeine Eingaben'!D34</f>
        <v>0</v>
      </c>
      <c r="G15" s="176">
        <f>'1. Allgemeine Eingaben'!D35</f>
        <v>0</v>
      </c>
      <c r="H15" s="212">
        <f>'1. Allgemeine Eingaben'!D36</f>
        <v>0</v>
      </c>
      <c r="I15" s="212">
        <f>'1. Allgemeine Eingaben'!D37</f>
        <v>0</v>
      </c>
      <c r="J15" s="214">
        <f>'3. Eingabe Allg. Fondsauswahl'!D14</f>
        <v>100</v>
      </c>
      <c r="K15" s="214">
        <f>'3. Eingabe Allg. Fondsauswahl'!D15</f>
        <v>0</v>
      </c>
      <c r="L15" s="214">
        <f>'3. Eingabe Allg. Fondsauswahl'!D16</f>
        <v>100</v>
      </c>
      <c r="M15" s="214">
        <f>'3. Eingabe Allg. Fondsauswahl'!D17</f>
        <v>0</v>
      </c>
      <c r="N15" s="67" t="str">
        <f>IF('1. Allgemeine Eingaben'!D29="","",'1. Allgemeine Eingaben'!D29)</f>
        <v>laut Rahmenvertrag</v>
      </c>
      <c r="O15" s="1"/>
      <c r="P15" s="1"/>
      <c r="Q15" s="1"/>
      <c r="R15" s="1"/>
      <c r="S15" s="1"/>
      <c r="T15" s="1"/>
      <c r="U15" s="1"/>
      <c r="V15" s="1"/>
      <c r="W15" s="1"/>
      <c r="X15" s="1"/>
      <c r="Y15" s="1"/>
      <c r="Z15" s="352"/>
      <c r="AA15" s="353"/>
      <c r="AB15" s="1"/>
      <c r="AW15"/>
      <c r="AX15"/>
      <c r="AY15"/>
      <c r="AZ15"/>
      <c r="BA15"/>
      <c r="BB15"/>
      <c r="BC15"/>
      <c r="BD15"/>
      <c r="BE15"/>
      <c r="BF15"/>
      <c r="BG15"/>
      <c r="BH15"/>
      <c r="BI15"/>
      <c r="BJ15"/>
      <c r="BK15"/>
      <c r="BL15"/>
      <c r="BM15"/>
    </row>
    <row r="16" spans="1:65" ht="21.75" hidden="1" customHeight="1" thickBot="1">
      <c r="A16" s="15"/>
      <c r="B16" s="68"/>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01"/>
      <c r="AD16" s="101"/>
      <c r="AE16" s="101"/>
      <c r="AF16" s="101"/>
      <c r="AG16" s="101"/>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row>
    <row r="17" spans="1:70" ht="18" customHeight="1">
      <c r="B17" s="64"/>
      <c r="Q17" s="173" t="s">
        <v>4695</v>
      </c>
      <c r="R17" s="356" t="s">
        <v>4696</v>
      </c>
      <c r="S17" s="357"/>
      <c r="T17" s="357"/>
      <c r="U17" s="357"/>
      <c r="V17" s="357"/>
      <c r="W17" s="357"/>
      <c r="X17" s="357"/>
      <c r="Y17" s="358" t="s">
        <v>4697</v>
      </c>
      <c r="Z17" s="359"/>
      <c r="AA17" s="359"/>
      <c r="AB17" s="360"/>
      <c r="AW17"/>
      <c r="AX17"/>
      <c r="AY17"/>
      <c r="AZ17"/>
      <c r="BA17"/>
      <c r="BB17"/>
      <c r="BC17"/>
      <c r="BD17"/>
      <c r="BE17"/>
      <c r="BF17"/>
      <c r="BG17"/>
      <c r="BH17"/>
      <c r="BI17"/>
      <c r="BJ17"/>
      <c r="BK17"/>
      <c r="BL17"/>
      <c r="BM17"/>
      <c r="BN17" s="351" t="s">
        <v>4702</v>
      </c>
      <c r="BO17" s="351"/>
      <c r="BP17" s="351"/>
    </row>
    <row r="18" spans="1:70" s="1" customFormat="1" ht="61.5" customHeight="1">
      <c r="A18" s="73"/>
      <c r="B18" s="64"/>
      <c r="C18" s="19" t="s">
        <v>34</v>
      </c>
      <c r="D18" s="19" t="s">
        <v>35</v>
      </c>
      <c r="E18" s="20" t="s">
        <v>36</v>
      </c>
      <c r="F18" s="75" t="s">
        <v>37</v>
      </c>
      <c r="G18" s="20" t="s">
        <v>38</v>
      </c>
      <c r="H18" s="19" t="s">
        <v>39</v>
      </c>
      <c r="I18" s="19" t="s">
        <v>40</v>
      </c>
      <c r="J18" s="19" t="s">
        <v>41</v>
      </c>
      <c r="K18" s="19" t="s">
        <v>42</v>
      </c>
      <c r="L18" s="19" t="s">
        <v>43</v>
      </c>
      <c r="M18" s="75" t="s">
        <v>44</v>
      </c>
      <c r="N18" s="362" t="s">
        <v>16</v>
      </c>
      <c r="O18" s="362"/>
      <c r="P18" s="19" t="str">
        <f>D12</f>
        <v>Endalter</v>
      </c>
      <c r="Q18" s="243" t="s">
        <v>18</v>
      </c>
      <c r="R18" s="243" t="s">
        <v>4810</v>
      </c>
      <c r="S18" s="247" t="s">
        <v>4811</v>
      </c>
      <c r="T18" s="248" t="s">
        <v>19</v>
      </c>
      <c r="U18" s="247" t="s">
        <v>4812</v>
      </c>
      <c r="V18" s="247" t="s">
        <v>4813</v>
      </c>
      <c r="W18" s="248" t="s">
        <v>19</v>
      </c>
      <c r="X18" s="249" t="s">
        <v>4823</v>
      </c>
      <c r="Y18" s="244" t="s">
        <v>4812</v>
      </c>
      <c r="Z18" s="244" t="s">
        <v>4814</v>
      </c>
      <c r="AA18" s="245" t="s">
        <v>19</v>
      </c>
      <c r="AB18" s="246" t="s">
        <v>4824</v>
      </c>
      <c r="AC18" s="186" t="s">
        <v>20</v>
      </c>
      <c r="AD18" s="186" t="s">
        <v>21</v>
      </c>
      <c r="AE18" s="186" t="s">
        <v>22</v>
      </c>
      <c r="AF18" s="194" t="s">
        <v>45</v>
      </c>
      <c r="AG18" s="194" t="s">
        <v>26</v>
      </c>
      <c r="AH18" s="21" t="s">
        <v>27</v>
      </c>
      <c r="AI18" s="22" t="s">
        <v>28</v>
      </c>
      <c r="AJ18" s="21" t="s">
        <v>29</v>
      </c>
      <c r="AK18" s="21" t="s">
        <v>30</v>
      </c>
      <c r="AL18" s="21" t="s">
        <v>31</v>
      </c>
      <c r="AM18" s="21" t="s">
        <v>46</v>
      </c>
      <c r="AN18" s="21" t="s">
        <v>47</v>
      </c>
      <c r="AO18" s="21" t="s">
        <v>48</v>
      </c>
      <c r="AP18" s="21" t="s">
        <v>49</v>
      </c>
      <c r="AQ18" s="21" t="s">
        <v>50</v>
      </c>
      <c r="AR18" s="172" t="s">
        <v>4776</v>
      </c>
      <c r="AS18" s="86" t="s">
        <v>17</v>
      </c>
      <c r="AT18" s="86" t="s">
        <v>4620</v>
      </c>
      <c r="AU18" s="172" t="s">
        <v>4791</v>
      </c>
      <c r="AV18" s="172" t="s">
        <v>4741</v>
      </c>
      <c r="AW18" s="172" t="s">
        <v>4676</v>
      </c>
      <c r="AX18" s="172" t="s">
        <v>4742</v>
      </c>
      <c r="AY18" s="172" t="s">
        <v>4677</v>
      </c>
      <c r="AZ18" s="172" t="s">
        <v>4742</v>
      </c>
      <c r="BA18" s="172" t="s">
        <v>4678</v>
      </c>
      <c r="BB18" s="172" t="s">
        <v>4742</v>
      </c>
      <c r="BC18" s="172" t="s">
        <v>4679</v>
      </c>
      <c r="BD18" s="172" t="s">
        <v>4742</v>
      </c>
      <c r="BE18" s="172" t="s">
        <v>4680</v>
      </c>
      <c r="BF18" s="172" t="s">
        <v>4742</v>
      </c>
      <c r="BG18" s="172" t="s">
        <v>4805</v>
      </c>
      <c r="BH18" s="172" t="s">
        <v>4804</v>
      </c>
      <c r="BI18" s="172"/>
      <c r="BJ18" s="172"/>
      <c r="BK18" s="172"/>
      <c r="BL18" s="172"/>
      <c r="BM18" s="172"/>
      <c r="BN18" s="170" t="s">
        <v>4698</v>
      </c>
      <c r="BO18" s="170" t="s">
        <v>4699</v>
      </c>
      <c r="BP18" s="85" t="s">
        <v>4703</v>
      </c>
      <c r="BR18" s="86" t="s">
        <v>4740</v>
      </c>
    </row>
    <row r="19" spans="1:70" s="1" customFormat="1" ht="36" customHeight="1">
      <c r="A19" s="16">
        <v>1</v>
      </c>
      <c r="B19" s="64"/>
      <c r="C19" s="23"/>
      <c r="D19" s="24"/>
      <c r="E19" s="25"/>
      <c r="F19" s="36"/>
      <c r="G19" s="168" t="s">
        <v>4781</v>
      </c>
      <c r="H19" s="25"/>
      <c r="I19" s="34"/>
      <c r="J19" s="34"/>
      <c r="K19" s="251"/>
      <c r="L19" s="26"/>
      <c r="M19" s="74"/>
      <c r="N19" s="354">
        <f t="shared" ref="N19:N82" si="0">$C$13</f>
        <v>0</v>
      </c>
      <c r="O19" s="355"/>
      <c r="P19" s="27">
        <f t="shared" ref="P19:P50" si="1">$D$13</f>
        <v>67</v>
      </c>
      <c r="Q19" s="28">
        <f>$E$13</f>
        <v>0</v>
      </c>
      <c r="R19" s="28">
        <f t="shared" ref="R19:R50" si="2">$F$13</f>
        <v>0</v>
      </c>
      <c r="S19" s="91">
        <f>$G$13</f>
        <v>0</v>
      </c>
      <c r="T19" s="279">
        <f>IF(AND(R19=$F$13,S19=$G$13),MAX(ROUND(Q19*$G$13,2),$H$13),MAX(ROUND(Q19*S19,2),R19))</f>
        <v>0</v>
      </c>
      <c r="U19" s="28">
        <f t="shared" ref="U19:U82" si="3">$I$13</f>
        <v>0</v>
      </c>
      <c r="V19" s="91">
        <f>$G$13</f>
        <v>0</v>
      </c>
      <c r="W19" s="279">
        <f>IF(AND(U19=$I$13,V19=$J$13),MAX(ROUND(Q19*$J$13,2),$I$13),MAX(ROUND(Q19*V19,2),U19))</f>
        <v>0</v>
      </c>
      <c r="X19" s="28">
        <f>$L$13</f>
        <v>0</v>
      </c>
      <c r="Y19" s="28">
        <f t="shared" ref="Y19:Y82" si="4">$M$13</f>
        <v>0</v>
      </c>
      <c r="Z19" s="91">
        <f t="shared" ref="Z19:Z82" si="5">$N$13</f>
        <v>0</v>
      </c>
      <c r="AA19" s="279">
        <f>IF(AND(Y19=$M$13,Z19=$N$13),MAX(ROUND(Q19*$N$13,2),$M$13),MAX(ROUND(Q19*Z19,2),Y19))</f>
        <v>0</v>
      </c>
      <c r="AB19" s="28">
        <f t="shared" ref="AB19:AB83" si="6">$P$13</f>
        <v>0</v>
      </c>
      <c r="AC19" s="254" t="str">
        <f>$Q$13</f>
        <v>Monatlich</v>
      </c>
      <c r="AD19" s="191">
        <f t="shared" ref="AD19:AD83" si="7">IF(AND(Q19=0,AB19=0,X19=0),0,MAX(Q19+MAX(R19,T19)+MAX(U19,W19)+X19+MAX(Y19,AA19)+AB19,20))</f>
        <v>0</v>
      </c>
      <c r="AE19" s="195">
        <f t="shared" ref="AE19:AE50" si="8">$S$13</f>
        <v>0</v>
      </c>
      <c r="AF19" s="196">
        <f t="shared" ref="AF19:AF83" si="9">$C$15</f>
        <v>0</v>
      </c>
      <c r="AG19" s="197">
        <f>$D$15</f>
        <v>0</v>
      </c>
      <c r="AH19" s="29">
        <f t="shared" ref="AH19:AH50" si="10">$E$15</f>
        <v>0</v>
      </c>
      <c r="AI19" s="30">
        <f t="shared" ref="AI19:AI50" si="11">$F$15</f>
        <v>0</v>
      </c>
      <c r="AJ19" s="31">
        <f t="shared" ref="AJ19:AJ50" si="12">$G$15</f>
        <v>0</v>
      </c>
      <c r="AK19" s="30">
        <f t="shared" ref="AK19:AK50" si="13">$H$15</f>
        <v>0</v>
      </c>
      <c r="AL19" s="32">
        <f t="shared" ref="AL19:AL50" si="14">$I$15</f>
        <v>0</v>
      </c>
      <c r="AM19" s="32"/>
      <c r="AN19" s="32"/>
      <c r="AO19" s="69"/>
      <c r="AP19" s="32"/>
      <c r="AQ19" s="240" t="str">
        <f t="shared" ref="AQ19:AQ82" si="15">IF(F19&lt;&gt;"",ROUNDDOWN((N19-F19)/365.25,0),"")</f>
        <v/>
      </c>
      <c r="AR19" s="281" t="str">
        <f>IF(ISERROR(IF('1. Allgemeine Eingaben'!$C$26="Endalter",AS19,AT19)=TRUE),"",IF('1. Allgemeine Eingaben'!$C$26="Endalter",AS19,AT19))</f>
        <v>GENERATION UWP-Fonds III</v>
      </c>
      <c r="AS19" s="226" t="str">
        <f>IF(DATEDIF(N19,DATE(YEAR(F19)+P19,MONTH(F19),DAY(F19)),"Y")&lt;12,"APM-Fonds (Serie bAV)","GENERATION UWP-Fonds III")</f>
        <v>GENERATION UWP-Fonds III</v>
      </c>
      <c r="AT19" s="226" t="b">
        <f>IF(ISERROR(IF('1. Allgemeine Eingaben'!$C$26&lt;&gt;"Endalter",IF(P19&lt;12,"APM-Fonds (Serie bAV)","GENERATION UWP-Fonds III")))=TRUE,"",IF('1. Allgemeine Eingaben'!$C$26&lt;&gt;"Endalter",IF(P19&lt;12,"APM-Fonds (Serie bAV)","GENERATION UWP-Fonds III")))</f>
        <v>0</v>
      </c>
      <c r="AU19" s="280">
        <f t="shared" ref="AU19:AU83" si="16">IF(AR19="","",IF(AR19="GENERATION UWP-FONDS III",$J$15,IF(AR19="APM-Fonds (Serie bAV)",$L$15)))</f>
        <v>100</v>
      </c>
      <c r="AV19" s="226">
        <f t="shared" ref="AV19:AV82" si="17">IF(AR19="","",100-AU19)</f>
        <v>0</v>
      </c>
      <c r="AW19" s="282" t="str">
        <f>IF(AR19="","",IF(AR19="GENERATION UWP-FONDS III",'3. Eingabe Allg. Fondsauswahl'!$D$21,IF(AR19="APM-Fonds (Serie bAV)",'3. Eingabe Allg. Fondsauswahl'!$D$42)))</f>
        <v xml:space="preserve"> </v>
      </c>
      <c r="AX19" s="282">
        <f>IF(AR19="","",IF(AR19="GENERATION UWP-FONDS III",'3. Eingabe Allg. Fondsauswahl'!$D$22,IF(AR19="APM-Fonds (Serie bAV)",'3. Eingabe Allg. Fondsauswahl'!$D$43)))</f>
        <v>0</v>
      </c>
      <c r="AY19" s="283" t="str">
        <f>IF(AR19="","",IF(AR19="GENERATION UWP-FONDS III",'3. Eingabe Allg. Fondsauswahl'!$D$23,IF(AR19="APM-Fonds (Serie bAV)",'3. Eingabe Allg. Fondsauswahl'!$D$44)))</f>
        <v xml:space="preserve"> </v>
      </c>
      <c r="AZ19" s="282">
        <f>IF(AR19="","",IF(AR19="GENERATION UWP-FONDS III",'3. Eingabe Allg. Fondsauswahl'!$D$24,IF(AR19="APM-Fonds (Serie bAV)",'3. Eingabe Allg. Fondsauswahl'!$D$45)))</f>
        <v>0</v>
      </c>
      <c r="BA19" s="284" t="str">
        <f>IF(AR19="","",IF(AR19="GENERATION UWP-FONDS III",'3. Eingabe Allg. Fondsauswahl'!$D$25,IF(AR19="APM-Fonds (Serie bAV)",'3. Eingabe Allg. Fondsauswahl'!$D$46)))</f>
        <v xml:space="preserve"> </v>
      </c>
      <c r="BB19" s="282">
        <f>IF(AR19="","",IF(AR19="GENERATION UWP-FONDS III",'3. Eingabe Allg. Fondsauswahl'!$D$26,IF(AR19="APM-Fonds (Serie bAV)",'3. Eingabe Allg. Fondsauswahl'!$D$47)))</f>
        <v>0</v>
      </c>
      <c r="BC19" s="284" t="str">
        <f>IF(AR19="","",IF(AR19="GENERATION UWP-FONDS III",'3. Eingabe Allg. Fondsauswahl'!$D$27,IF(AR19="APM-Fonds (Serie bAV)",'3. Eingabe Allg. Fondsauswahl'!$D$48)))</f>
        <v xml:space="preserve"> </v>
      </c>
      <c r="BD19" s="282">
        <f>IF(AR19="","",IF(AR19="GENERATION UWP-FONDS III",'3. Eingabe Allg. Fondsauswahl'!$D$28,IF(AR19="APM-Fonds (Serie bAV)",'3. Eingabe Allg. Fondsauswahl'!$D$49)))</f>
        <v>0</v>
      </c>
      <c r="BE19" s="282" t="str">
        <f>IF(AR19="","",IF(AR19="GENERATION UWP-FONDS III",'3. Eingabe Allg. Fondsauswahl'!$D$29,IF(AR19="APM-Fonds (Serie bAV)",'3. Eingabe Allg. Fondsauswahl'!$D$50)))</f>
        <v xml:space="preserve"> </v>
      </c>
      <c r="BF19" s="282">
        <f>IF(AR19="","",IF(AR19="GENERATION UWP-FONDS III",'3. Eingabe Allg. Fondsauswahl'!$D$30,IF(AR19="APM-Fonds (Serie bAV)",'3. Eingabe Allg. Fondsauswahl'!$D$51)))</f>
        <v>0</v>
      </c>
      <c r="BG19" s="102">
        <f>IF(ISERROR(AX19+AZ19+BB19+BD19+BF19-AV19),"-",AX19+AZ19+BB19+BD19+BF19-AV19)</f>
        <v>0</v>
      </c>
      <c r="BH19" s="102" t="str">
        <f>IF(AR19="","",IF(AND(BI19&lt;=1,BJ19&lt;=1,BK19&lt;=1,BL19&lt;=1,BM19&lt;=1),"keine Doppeleingabe","Doppeleingabe"))</f>
        <v>keine Doppeleingabe</v>
      </c>
      <c r="BI19" s="88">
        <f>IF(AW19=" ",0,COUNTIF($AW$19:$BE$19,AW19))</f>
        <v>0</v>
      </c>
      <c r="BJ19" s="88">
        <f>IF(AY19=" ",0,COUNTIF($AW$19:$BE$19,AY19))</f>
        <v>0</v>
      </c>
      <c r="BK19" s="88">
        <f>IF(BA19=" ",0,COUNTIF($AW$19:$BE$19,BA19))</f>
        <v>0</v>
      </c>
      <c r="BL19" s="88">
        <f>IF(BC19=" ",0,COUNTIF($AW$19:$BE$19,BC19))</f>
        <v>0</v>
      </c>
      <c r="BM19" s="88">
        <f>IF(BE19=" ",0,COUNTIF($AW$19:$BE$19,BE19))</f>
        <v>0</v>
      </c>
      <c r="BN19" s="241" t="e">
        <f t="shared" ref="BN19:BN50" si="18">(Q19+MAX(R19,T19)+MAX(U19,W19))/AD19</f>
        <v>#DIV/0!</v>
      </c>
      <c r="BO19" s="241" t="e">
        <f>(MAX(Y19,AA19)+X19+AB19)/AD19</f>
        <v>#DIV/0!</v>
      </c>
      <c r="BP19" s="242" t="str">
        <f t="shared" ref="BP19:BP50" si="19">IF(AD19=(Q19+T19+W19+X19),"unwiderrufliches Bezugsrecht",IF(AND(AD19&gt;(Q19+T19+W19+X19),(AD19=AB19)),"eingeschränkt unwiderrufliches Bezugsrecht","gespaltenes Bezugsrecht"))</f>
        <v>unwiderrufliches Bezugsrecht</v>
      </c>
      <c r="BR19" s="226">
        <f>IF(AR19="","",IF(AR19="GENERATION UWP-FONDS III",70,80))</f>
        <v>70</v>
      </c>
    </row>
    <row r="20" spans="1:70" s="1" customFormat="1" ht="36" customHeight="1">
      <c r="A20" s="16">
        <v>2</v>
      </c>
      <c r="B20" s="64"/>
      <c r="C20" s="23"/>
      <c r="D20" s="24"/>
      <c r="E20" s="25"/>
      <c r="F20" s="36"/>
      <c r="G20" s="168" t="s">
        <v>4781</v>
      </c>
      <c r="H20" s="25"/>
      <c r="I20" s="34"/>
      <c r="J20" s="34"/>
      <c r="K20" s="251"/>
      <c r="L20" s="26"/>
      <c r="M20" s="74"/>
      <c r="N20" s="354">
        <f t="shared" si="0"/>
        <v>0</v>
      </c>
      <c r="O20" s="355"/>
      <c r="P20" s="27">
        <f t="shared" si="1"/>
        <v>67</v>
      </c>
      <c r="Q20" s="28">
        <f t="shared" ref="Q20:Q83" si="20">$E$13</f>
        <v>0</v>
      </c>
      <c r="R20" s="28">
        <f t="shared" si="2"/>
        <v>0</v>
      </c>
      <c r="S20" s="91">
        <f t="shared" ref="S20:S83" si="21">$G$13</f>
        <v>0</v>
      </c>
      <c r="T20" s="279">
        <f t="shared" ref="T20:T83" si="22">IF(AND(R20=$F$13,S20=$G$13),MAX(ROUND(Q20*$G$13,2),$H$13),MAX(ROUND(Q20*S20,2),R20))</f>
        <v>0</v>
      </c>
      <c r="U20" s="28">
        <f t="shared" si="3"/>
        <v>0</v>
      </c>
      <c r="V20" s="91">
        <f t="shared" ref="V20:V83" si="23">$G$13</f>
        <v>0</v>
      </c>
      <c r="W20" s="279">
        <f t="shared" ref="W20:W83" si="24">IF(AND(U20=$I$13,V20=$J$13),MAX(ROUND(Q20*$J$13,2),$I$13),MAX(ROUND(Q20*V20,2),U20))</f>
        <v>0</v>
      </c>
      <c r="X20" s="28">
        <f t="shared" ref="X20:X83" si="25">$L$13</f>
        <v>0</v>
      </c>
      <c r="Y20" s="28">
        <f t="shared" si="4"/>
        <v>0</v>
      </c>
      <c r="Z20" s="91">
        <f t="shared" si="5"/>
        <v>0</v>
      </c>
      <c r="AA20" s="279">
        <f t="shared" ref="AA20:AA83" si="26">IF(AND(Y20=$M$13,Z20=$N$13),MAX(ROUND(Q20*$N$13,2),$M$13),MAX(ROUND(Q20*Z20,2),Y20))</f>
        <v>0</v>
      </c>
      <c r="AB20" s="28">
        <f t="shared" si="6"/>
        <v>0</v>
      </c>
      <c r="AC20" s="190" t="str">
        <f t="shared" ref="AC20:AC50" si="27">$Q$13</f>
        <v>Monatlich</v>
      </c>
      <c r="AD20" s="191">
        <f t="shared" si="7"/>
        <v>0</v>
      </c>
      <c r="AE20" s="195">
        <f t="shared" si="8"/>
        <v>0</v>
      </c>
      <c r="AF20" s="196">
        <f t="shared" si="9"/>
        <v>0</v>
      </c>
      <c r="AG20" s="197">
        <f t="shared" ref="AG20:AG82" si="28">$D$15</f>
        <v>0</v>
      </c>
      <c r="AH20" s="29">
        <f t="shared" si="10"/>
        <v>0</v>
      </c>
      <c r="AI20" s="30">
        <f t="shared" si="11"/>
        <v>0</v>
      </c>
      <c r="AJ20" s="31">
        <f t="shared" si="12"/>
        <v>0</v>
      </c>
      <c r="AK20" s="30">
        <f t="shared" si="13"/>
        <v>0</v>
      </c>
      <c r="AL20" s="32">
        <f t="shared" si="14"/>
        <v>0</v>
      </c>
      <c r="AM20" s="32"/>
      <c r="AN20" s="32"/>
      <c r="AO20" s="69"/>
      <c r="AP20" s="32"/>
      <c r="AQ20" s="240" t="str">
        <f t="shared" si="15"/>
        <v/>
      </c>
      <c r="AR20" s="281" t="str">
        <f>IF(ISERROR(IF('1. Allgemeine Eingaben'!$C$26="Endalter",AS20,AT20)=TRUE),"",IF('1. Allgemeine Eingaben'!$C$26="Endalter",AS20,AT20))</f>
        <v>GENERATION UWP-Fonds III</v>
      </c>
      <c r="AS20" s="226" t="str">
        <f t="shared" ref="AS20:AS83" si="29">IF(ISERROR(IF(DATEDIF(N20,DATE(YEAR(F20)+P20,MONTH(F20),DAY(F20)),"Y")&lt;12,"APM-Fonds (Serie bAV)","GENERATION UWP-Fonds III")=TRUE),"",IF(DATEDIF(N20,DATE(YEAR(F20)+P20,MONTH(F20),DAY(F20)),"Y")&lt;12,"APM-Fonds (Serie bAV)","GENERATION UWP-Fonds III"))</f>
        <v>GENERATION UWP-Fonds III</v>
      </c>
      <c r="AT20" s="226" t="b">
        <f>IF(ISERROR(IF('1. Allgemeine Eingaben'!$C$26&lt;&gt;"Endalter",IF(P20&lt;12,"APM-Fonds (Serie bAV)","GENERATION UWP-Fonds III")))=TRUE,"",IF('1. Allgemeine Eingaben'!$C$26&lt;&gt;"Endalter",IF(P20&lt;12,"APM-Fonds (Serie bAV)","GENERATION UWP-Fonds III")))</f>
        <v>0</v>
      </c>
      <c r="AU20" s="280">
        <f t="shared" si="16"/>
        <v>100</v>
      </c>
      <c r="AV20" s="226">
        <f t="shared" si="17"/>
        <v>0</v>
      </c>
      <c r="AW20" s="282" t="str">
        <f>IF(AR20="","",IF(AR20="GENERATION UWP-FONDS III",'3. Eingabe Allg. Fondsauswahl'!$D$21,IF(AR20="APM-Fonds (Serie bAV)",'3. Eingabe Allg. Fondsauswahl'!$D$42)))</f>
        <v xml:space="preserve"> </v>
      </c>
      <c r="AX20" s="282">
        <f>IF(AR20="","",IF(AR20="GENERATION UWP-FONDS III",'3. Eingabe Allg. Fondsauswahl'!$D$22,IF(AR20="APM-Fonds (Serie bAV)",'3. Eingabe Allg. Fondsauswahl'!$D$43)))</f>
        <v>0</v>
      </c>
      <c r="AY20" s="283" t="str">
        <f>IF(AR20="","",IF(AR20="GENERATION UWP-FONDS III",'3. Eingabe Allg. Fondsauswahl'!$D$23,IF(AR20="APM-Fonds (Serie bAV)",'3. Eingabe Allg. Fondsauswahl'!$D$44)))</f>
        <v xml:space="preserve"> </v>
      </c>
      <c r="AZ20" s="282">
        <f>IF(AR20="","",IF(AR20="GENERATION UWP-FONDS III",'3. Eingabe Allg. Fondsauswahl'!$D$24,IF(AR20="APM-Fonds (Serie bAV)",'3. Eingabe Allg. Fondsauswahl'!$D$45)))</f>
        <v>0</v>
      </c>
      <c r="BA20" s="284" t="str">
        <f>IF(AR20="","",IF(AR20="GENERATION UWP-FONDS III",'3. Eingabe Allg. Fondsauswahl'!$D$25,IF(AR20="APM-Fonds (Serie bAV)",'3. Eingabe Allg. Fondsauswahl'!$D$46)))</f>
        <v xml:space="preserve"> </v>
      </c>
      <c r="BB20" s="282">
        <f>IF(AR20="","",IF(AR20="GENERATION UWP-FONDS III",'3. Eingabe Allg. Fondsauswahl'!$D$26,IF(AR20="APM-Fonds (Serie bAV)",'3. Eingabe Allg. Fondsauswahl'!$D$47)))</f>
        <v>0</v>
      </c>
      <c r="BC20" s="284" t="str">
        <f>IF(AR20="","",IF(AR20="GENERATION UWP-FONDS III",'3. Eingabe Allg. Fondsauswahl'!$D$27,IF(AR20="APM-Fonds (Serie bAV)",'3. Eingabe Allg. Fondsauswahl'!$D$48)))</f>
        <v xml:space="preserve"> </v>
      </c>
      <c r="BD20" s="282">
        <f>IF(AR20="","",IF(AR20="GENERATION UWP-FONDS III",'3. Eingabe Allg. Fondsauswahl'!$D$28,IF(AR20="APM-Fonds (Serie bAV)",'3. Eingabe Allg. Fondsauswahl'!$D$49)))</f>
        <v>0</v>
      </c>
      <c r="BE20" s="282" t="str">
        <f>IF(AR20="","",IF(AR20="GENERATION UWP-FONDS III",'3. Eingabe Allg. Fondsauswahl'!$D$29,IF(AR20="APM-Fonds (Serie bAV)",'3. Eingabe Allg. Fondsauswahl'!$D$50)))</f>
        <v xml:space="preserve"> </v>
      </c>
      <c r="BF20" s="282">
        <f>IF(AR20="","",IF(AR20="GENERATION UWP-FONDS III",'3. Eingabe Allg. Fondsauswahl'!$D$30,IF(AR20="APM-Fonds (Serie bAV)",'3. Eingabe Allg. Fondsauswahl'!$D$51)))</f>
        <v>0</v>
      </c>
      <c r="BG20" s="102">
        <f>IF(ISERROR(AX20+AZ20+BB20+BD20+BF20-AV20),"-",AX20+AZ20+BB20+BD20+BF20-AV20)</f>
        <v>0</v>
      </c>
      <c r="BH20" s="102" t="str">
        <f t="shared" ref="BH20:BH83" si="30">IF(AR20="","",IF(AND(BI20&lt;=1,BJ20&lt;=1,BK20&lt;=1,BL20&lt;=1,BM20&lt;=1),"keine Doppeleingabe","Doppeleingabe"))</f>
        <v>keine Doppeleingabe</v>
      </c>
      <c r="BI20" s="88">
        <f t="shared" ref="BI20:BI83" si="31">IF(AW20=" ",0,COUNTIF($AW$19:$BE$19,AW20))</f>
        <v>0</v>
      </c>
      <c r="BJ20" s="88">
        <f t="shared" ref="BJ20:BJ83" si="32">IF(AY20=" ",0,COUNTIF($AW$19:$BE$19,AY20))</f>
        <v>0</v>
      </c>
      <c r="BK20" s="88">
        <f t="shared" ref="BK20:BK83" si="33">IF(BA20=" ",0,COUNTIF($AW$19:$BE$19,BA20))</f>
        <v>0</v>
      </c>
      <c r="BL20" s="88">
        <f t="shared" ref="BL20:BL83" si="34">IF(BC20=" ",0,COUNTIF($AW$19:$BE$19,BC20))</f>
        <v>0</v>
      </c>
      <c r="BM20" s="88">
        <f t="shared" ref="BM20:BM83" si="35">IF(BE20=" ",0,COUNTIF($AW$19:$BE$19,BE20))</f>
        <v>0</v>
      </c>
      <c r="BN20" s="241" t="e">
        <f t="shared" si="18"/>
        <v>#DIV/0!</v>
      </c>
      <c r="BO20" s="241" t="e">
        <f t="shared" ref="BO20:BO50" si="36">(MAX(Y20,AA20)+X20+AB20)/AD20</f>
        <v>#DIV/0!</v>
      </c>
      <c r="BP20" s="242" t="str">
        <f t="shared" si="19"/>
        <v>unwiderrufliches Bezugsrecht</v>
      </c>
      <c r="BR20" s="226">
        <f t="shared" ref="BR20:BR83" si="37">IF(AR20="","",IF(AR20="GENERATION UWP-FONDS III",70,80))</f>
        <v>70</v>
      </c>
    </row>
    <row r="21" spans="1:70" s="1" customFormat="1" ht="36" customHeight="1">
      <c r="A21" s="16">
        <v>3</v>
      </c>
      <c r="B21" s="64"/>
      <c r="C21" s="23"/>
      <c r="D21" s="24"/>
      <c r="E21" s="25"/>
      <c r="F21" s="36"/>
      <c r="G21" s="168" t="s">
        <v>4781</v>
      </c>
      <c r="H21" s="25"/>
      <c r="I21" s="34"/>
      <c r="J21" s="34"/>
      <c r="K21" s="251"/>
      <c r="L21" s="26"/>
      <c r="M21" s="74"/>
      <c r="N21" s="354">
        <f t="shared" si="0"/>
        <v>0</v>
      </c>
      <c r="O21" s="355"/>
      <c r="P21" s="27">
        <f t="shared" si="1"/>
        <v>67</v>
      </c>
      <c r="Q21" s="28">
        <f t="shared" si="20"/>
        <v>0</v>
      </c>
      <c r="R21" s="28">
        <f t="shared" si="2"/>
        <v>0</v>
      </c>
      <c r="S21" s="91">
        <f t="shared" si="21"/>
        <v>0</v>
      </c>
      <c r="T21" s="279">
        <f t="shared" si="22"/>
        <v>0</v>
      </c>
      <c r="U21" s="28">
        <f t="shared" si="3"/>
        <v>0</v>
      </c>
      <c r="V21" s="91">
        <f t="shared" si="23"/>
        <v>0</v>
      </c>
      <c r="W21" s="279">
        <f t="shared" si="24"/>
        <v>0</v>
      </c>
      <c r="X21" s="28">
        <f t="shared" si="25"/>
        <v>0</v>
      </c>
      <c r="Y21" s="28">
        <f t="shared" si="4"/>
        <v>0</v>
      </c>
      <c r="Z21" s="91">
        <f t="shared" si="5"/>
        <v>0</v>
      </c>
      <c r="AA21" s="279">
        <f t="shared" si="26"/>
        <v>0</v>
      </c>
      <c r="AB21" s="28">
        <f t="shared" si="6"/>
        <v>0</v>
      </c>
      <c r="AC21" s="190" t="str">
        <f t="shared" si="27"/>
        <v>Monatlich</v>
      </c>
      <c r="AD21" s="191">
        <f t="shared" si="7"/>
        <v>0</v>
      </c>
      <c r="AE21" s="195">
        <f t="shared" si="8"/>
        <v>0</v>
      </c>
      <c r="AF21" s="196">
        <f t="shared" si="9"/>
        <v>0</v>
      </c>
      <c r="AG21" s="197">
        <f t="shared" si="28"/>
        <v>0</v>
      </c>
      <c r="AH21" s="29">
        <f t="shared" si="10"/>
        <v>0</v>
      </c>
      <c r="AI21" s="30">
        <f t="shared" si="11"/>
        <v>0</v>
      </c>
      <c r="AJ21" s="31">
        <f t="shared" si="12"/>
        <v>0</v>
      </c>
      <c r="AK21" s="30">
        <f t="shared" si="13"/>
        <v>0</v>
      </c>
      <c r="AL21" s="32">
        <f t="shared" si="14"/>
        <v>0</v>
      </c>
      <c r="AM21" s="32"/>
      <c r="AN21" s="32"/>
      <c r="AO21" s="69"/>
      <c r="AP21" s="32"/>
      <c r="AQ21" s="240" t="str">
        <f t="shared" si="15"/>
        <v/>
      </c>
      <c r="AR21" s="281" t="str">
        <f>IF(ISERROR(IF('1. Allgemeine Eingaben'!$C$26="Endalter",AS21,AT21)=TRUE),"",IF('1. Allgemeine Eingaben'!$C$26="Endalter",AS21,AT21))</f>
        <v>GENERATION UWP-Fonds III</v>
      </c>
      <c r="AS21" s="226" t="str">
        <f t="shared" si="29"/>
        <v>GENERATION UWP-Fonds III</v>
      </c>
      <c r="AT21" s="226" t="b">
        <f>IF(ISERROR(IF('1. Allgemeine Eingaben'!$C$26&lt;&gt;"Endalter",IF(P21&lt;12,"APM-Fonds (Serie bAV)","GENERATION UWP-Fonds III")))=TRUE,"",IF('1. Allgemeine Eingaben'!$C$26&lt;&gt;"Endalter",IF(P21&lt;12,"APM-Fonds (Serie bAV)","GENERATION UWP-Fonds III")))</f>
        <v>0</v>
      </c>
      <c r="AU21" s="280">
        <f t="shared" si="16"/>
        <v>100</v>
      </c>
      <c r="AV21" s="226">
        <f t="shared" si="17"/>
        <v>0</v>
      </c>
      <c r="AW21" s="282" t="str">
        <f>IF(AR21="","",IF(AR21="GENERATION UWP-FONDS III",'3. Eingabe Allg. Fondsauswahl'!$D$21,IF(AR21="APM-Fonds (Serie bAV)",'3. Eingabe Allg. Fondsauswahl'!$D$42)))</f>
        <v xml:space="preserve"> </v>
      </c>
      <c r="AX21" s="282">
        <f>IF(AR21="","",IF(AR21="GENERATION UWP-FONDS III",'3. Eingabe Allg. Fondsauswahl'!$D$22,IF(AR21="APM-Fonds (Serie bAV)",'3. Eingabe Allg. Fondsauswahl'!$D$43)))</f>
        <v>0</v>
      </c>
      <c r="AY21" s="283" t="str">
        <f>IF(AR21="","",IF(AR21="GENERATION UWP-FONDS III",'3. Eingabe Allg. Fondsauswahl'!$D$23,IF(AR21="APM-Fonds (Serie bAV)",'3. Eingabe Allg. Fondsauswahl'!$D$44)))</f>
        <v xml:space="preserve"> </v>
      </c>
      <c r="AZ21" s="282">
        <f>IF(AR21="","",IF(AR21="GENERATION UWP-FONDS III",'3. Eingabe Allg. Fondsauswahl'!$D$24,IF(AR21="APM-Fonds (Serie bAV)",'3. Eingabe Allg. Fondsauswahl'!$D$45)))</f>
        <v>0</v>
      </c>
      <c r="BA21" s="284" t="str">
        <f>IF(AR21="","",IF(AR21="GENERATION UWP-FONDS III",'3. Eingabe Allg. Fondsauswahl'!$D$25,IF(AR21="APM-Fonds (Serie bAV)",'3. Eingabe Allg. Fondsauswahl'!$D$46)))</f>
        <v xml:space="preserve"> </v>
      </c>
      <c r="BB21" s="282">
        <f>IF(AR21="","",IF(AR21="GENERATION UWP-FONDS III",'3. Eingabe Allg. Fondsauswahl'!$D$26,IF(AR21="APM-Fonds (Serie bAV)",'3. Eingabe Allg. Fondsauswahl'!$D$47)))</f>
        <v>0</v>
      </c>
      <c r="BC21" s="284" t="str">
        <f>IF(AR21="","",IF(AR21="GENERATION UWP-FONDS III",'3. Eingabe Allg. Fondsauswahl'!$D$27,IF(AR21="APM-Fonds (Serie bAV)",'3. Eingabe Allg. Fondsauswahl'!$D$48)))</f>
        <v xml:space="preserve"> </v>
      </c>
      <c r="BD21" s="282">
        <f>IF(AR21="","",IF(AR21="GENERATION UWP-FONDS III",'3. Eingabe Allg. Fondsauswahl'!$D$28,IF(AR21="APM-Fonds (Serie bAV)",'3. Eingabe Allg. Fondsauswahl'!$D$49)))</f>
        <v>0</v>
      </c>
      <c r="BE21" s="282" t="str">
        <f>IF(AR21="","",IF(AR21="GENERATION UWP-FONDS III",'3. Eingabe Allg. Fondsauswahl'!$D$29,IF(AR21="APM-Fonds (Serie bAV)",'3. Eingabe Allg. Fondsauswahl'!$D$50)))</f>
        <v xml:space="preserve"> </v>
      </c>
      <c r="BF21" s="282">
        <f>IF(AR21="","",IF(AR21="GENERATION UWP-FONDS III",'3. Eingabe Allg. Fondsauswahl'!$D$30,IF(AR21="APM-Fonds (Serie bAV)",'3. Eingabe Allg. Fondsauswahl'!$D$51)))</f>
        <v>0</v>
      </c>
      <c r="BG21" s="102">
        <f t="shared" ref="BG21:BG79" si="38">IF(ISERROR(AX21+AZ21+BB21+BD21+BF21-AV21),"-",AX21+AZ21+BB21+BD21+BF21-AV21)</f>
        <v>0</v>
      </c>
      <c r="BH21" s="102" t="str">
        <f t="shared" si="30"/>
        <v>keine Doppeleingabe</v>
      </c>
      <c r="BI21" s="88">
        <f t="shared" si="31"/>
        <v>0</v>
      </c>
      <c r="BJ21" s="88">
        <f t="shared" si="32"/>
        <v>0</v>
      </c>
      <c r="BK21" s="88">
        <f t="shared" si="33"/>
        <v>0</v>
      </c>
      <c r="BL21" s="88">
        <f t="shared" si="34"/>
        <v>0</v>
      </c>
      <c r="BM21" s="88">
        <f t="shared" si="35"/>
        <v>0</v>
      </c>
      <c r="BN21" s="241" t="e">
        <f t="shared" si="18"/>
        <v>#DIV/0!</v>
      </c>
      <c r="BO21" s="241" t="e">
        <f t="shared" si="36"/>
        <v>#DIV/0!</v>
      </c>
      <c r="BP21" s="242" t="str">
        <f t="shared" si="19"/>
        <v>unwiderrufliches Bezugsrecht</v>
      </c>
      <c r="BR21" s="226">
        <f t="shared" si="37"/>
        <v>70</v>
      </c>
    </row>
    <row r="22" spans="1:70" s="1" customFormat="1" ht="36" customHeight="1">
      <c r="A22" s="16">
        <v>4</v>
      </c>
      <c r="B22" s="64"/>
      <c r="C22" s="23"/>
      <c r="D22" s="24"/>
      <c r="E22" s="25"/>
      <c r="F22" s="36"/>
      <c r="G22" s="168" t="s">
        <v>4781</v>
      </c>
      <c r="H22" s="25"/>
      <c r="I22" s="34"/>
      <c r="J22" s="34"/>
      <c r="K22" s="251"/>
      <c r="L22" s="26"/>
      <c r="M22" s="74"/>
      <c r="N22" s="354">
        <f t="shared" si="0"/>
        <v>0</v>
      </c>
      <c r="O22" s="355"/>
      <c r="P22" s="27">
        <f t="shared" si="1"/>
        <v>67</v>
      </c>
      <c r="Q22" s="28">
        <f t="shared" si="20"/>
        <v>0</v>
      </c>
      <c r="R22" s="28">
        <f t="shared" si="2"/>
        <v>0</v>
      </c>
      <c r="S22" s="91">
        <f t="shared" si="21"/>
        <v>0</v>
      </c>
      <c r="T22" s="279">
        <f t="shared" si="22"/>
        <v>0</v>
      </c>
      <c r="U22" s="28">
        <f t="shared" si="3"/>
        <v>0</v>
      </c>
      <c r="V22" s="91">
        <f t="shared" si="23"/>
        <v>0</v>
      </c>
      <c r="W22" s="279">
        <f t="shared" si="24"/>
        <v>0</v>
      </c>
      <c r="X22" s="28">
        <f t="shared" si="25"/>
        <v>0</v>
      </c>
      <c r="Y22" s="28">
        <f t="shared" si="4"/>
        <v>0</v>
      </c>
      <c r="Z22" s="91">
        <f t="shared" si="5"/>
        <v>0</v>
      </c>
      <c r="AA22" s="279">
        <f t="shared" si="26"/>
        <v>0</v>
      </c>
      <c r="AB22" s="28">
        <f t="shared" si="6"/>
        <v>0</v>
      </c>
      <c r="AC22" s="190" t="str">
        <f t="shared" si="27"/>
        <v>Monatlich</v>
      </c>
      <c r="AD22" s="191">
        <f t="shared" si="7"/>
        <v>0</v>
      </c>
      <c r="AE22" s="195">
        <f t="shared" si="8"/>
        <v>0</v>
      </c>
      <c r="AF22" s="196">
        <f t="shared" si="9"/>
        <v>0</v>
      </c>
      <c r="AG22" s="197">
        <f t="shared" si="28"/>
        <v>0</v>
      </c>
      <c r="AH22" s="29">
        <f t="shared" si="10"/>
        <v>0</v>
      </c>
      <c r="AI22" s="30">
        <f t="shared" si="11"/>
        <v>0</v>
      </c>
      <c r="AJ22" s="31">
        <f t="shared" si="12"/>
        <v>0</v>
      </c>
      <c r="AK22" s="30">
        <f t="shared" si="13"/>
        <v>0</v>
      </c>
      <c r="AL22" s="32">
        <f t="shared" si="14"/>
        <v>0</v>
      </c>
      <c r="AM22" s="32"/>
      <c r="AN22" s="32"/>
      <c r="AO22" s="69"/>
      <c r="AP22" s="32"/>
      <c r="AQ22" s="240" t="str">
        <f t="shared" si="15"/>
        <v/>
      </c>
      <c r="AR22" s="281" t="str">
        <f>IF(ISERROR(IF('1. Allgemeine Eingaben'!$C$26="Endalter",AS22,AT22)=TRUE),"",IF('1. Allgemeine Eingaben'!$C$26="Endalter",AS22,AT22))</f>
        <v>GENERATION UWP-Fonds III</v>
      </c>
      <c r="AS22" s="226" t="str">
        <f t="shared" si="29"/>
        <v>GENERATION UWP-Fonds III</v>
      </c>
      <c r="AT22" s="226" t="b">
        <f>IF(ISERROR(IF('1. Allgemeine Eingaben'!$C$26&lt;&gt;"Endalter",IF(P22&lt;12,"APM-Fonds (Serie bAV)","GENERATION UWP-Fonds III")))=TRUE,"",IF('1. Allgemeine Eingaben'!$C$26&lt;&gt;"Endalter",IF(P22&lt;12,"APM-Fonds (Serie bAV)","GENERATION UWP-Fonds III")))</f>
        <v>0</v>
      </c>
      <c r="AU22" s="280">
        <f t="shared" si="16"/>
        <v>100</v>
      </c>
      <c r="AV22" s="226">
        <f t="shared" si="17"/>
        <v>0</v>
      </c>
      <c r="AW22" s="282" t="str">
        <f>IF(AR22="","",IF(AR22="GENERATION UWP-FONDS III",'3. Eingabe Allg. Fondsauswahl'!$D$21,IF(AR22="APM-Fonds (Serie bAV)",'3. Eingabe Allg. Fondsauswahl'!$D$42)))</f>
        <v xml:space="preserve"> </v>
      </c>
      <c r="AX22" s="282">
        <f>IF(AR22="","",IF(AR22="GENERATION UWP-FONDS III",'3. Eingabe Allg. Fondsauswahl'!$D$22,IF(AR22="APM-Fonds (Serie bAV)",'3. Eingabe Allg. Fondsauswahl'!$D$43)))</f>
        <v>0</v>
      </c>
      <c r="AY22" s="283" t="str">
        <f>IF(AR22="","",IF(AR22="GENERATION UWP-FONDS III",'3. Eingabe Allg. Fondsauswahl'!$D$23,IF(AR22="APM-Fonds (Serie bAV)",'3. Eingabe Allg. Fondsauswahl'!$D$44)))</f>
        <v xml:space="preserve"> </v>
      </c>
      <c r="AZ22" s="282">
        <f>IF(AR22="","",IF(AR22="GENERATION UWP-FONDS III",'3. Eingabe Allg. Fondsauswahl'!$D$24,IF(AR22="APM-Fonds (Serie bAV)",'3. Eingabe Allg. Fondsauswahl'!$D$45)))</f>
        <v>0</v>
      </c>
      <c r="BA22" s="284" t="str">
        <f>IF(AR22="","",IF(AR22="GENERATION UWP-FONDS III",'3. Eingabe Allg. Fondsauswahl'!$D$25,IF(AR22="APM-Fonds (Serie bAV)",'3. Eingabe Allg. Fondsauswahl'!$D$46)))</f>
        <v xml:space="preserve"> </v>
      </c>
      <c r="BB22" s="282">
        <f>IF(AR22="","",IF(AR22="GENERATION UWP-FONDS III",'3. Eingabe Allg. Fondsauswahl'!$D$26,IF(AR22="APM-Fonds (Serie bAV)",'3. Eingabe Allg. Fondsauswahl'!$D$47)))</f>
        <v>0</v>
      </c>
      <c r="BC22" s="284" t="str">
        <f>IF(AR22="","",IF(AR22="GENERATION UWP-FONDS III",'3. Eingabe Allg. Fondsauswahl'!$D$27,IF(AR22="APM-Fonds (Serie bAV)",'3. Eingabe Allg. Fondsauswahl'!$D$48)))</f>
        <v xml:space="preserve"> </v>
      </c>
      <c r="BD22" s="282">
        <f>IF(AR22="","",IF(AR22="GENERATION UWP-FONDS III",'3. Eingabe Allg. Fondsauswahl'!$D$28,IF(AR22="APM-Fonds (Serie bAV)",'3. Eingabe Allg. Fondsauswahl'!$D$49)))</f>
        <v>0</v>
      </c>
      <c r="BE22" s="282" t="str">
        <f>IF(AR22="","",IF(AR22="GENERATION UWP-FONDS III",'3. Eingabe Allg. Fondsauswahl'!$D$29,IF(AR22="APM-Fonds (Serie bAV)",'3. Eingabe Allg. Fondsauswahl'!$D$50)))</f>
        <v xml:space="preserve"> </v>
      </c>
      <c r="BF22" s="282">
        <f>IF(AR22="","",IF(AR22="GENERATION UWP-FONDS III",'3. Eingabe Allg. Fondsauswahl'!$D$30,IF(AR22="APM-Fonds (Serie bAV)",'3. Eingabe Allg. Fondsauswahl'!$D$51)))</f>
        <v>0</v>
      </c>
      <c r="BG22" s="102">
        <f t="shared" si="38"/>
        <v>0</v>
      </c>
      <c r="BH22" s="102" t="str">
        <f t="shared" si="30"/>
        <v>keine Doppeleingabe</v>
      </c>
      <c r="BI22" s="88">
        <f t="shared" si="31"/>
        <v>0</v>
      </c>
      <c r="BJ22" s="88">
        <f t="shared" si="32"/>
        <v>0</v>
      </c>
      <c r="BK22" s="88">
        <f t="shared" si="33"/>
        <v>0</v>
      </c>
      <c r="BL22" s="88">
        <f t="shared" si="34"/>
        <v>0</v>
      </c>
      <c r="BM22" s="88">
        <f t="shared" si="35"/>
        <v>0</v>
      </c>
      <c r="BN22" s="241" t="e">
        <f t="shared" si="18"/>
        <v>#DIV/0!</v>
      </c>
      <c r="BO22" s="241" t="e">
        <f t="shared" si="36"/>
        <v>#DIV/0!</v>
      </c>
      <c r="BP22" s="242" t="str">
        <f t="shared" si="19"/>
        <v>unwiderrufliches Bezugsrecht</v>
      </c>
      <c r="BR22" s="226">
        <f t="shared" si="37"/>
        <v>70</v>
      </c>
    </row>
    <row r="23" spans="1:70" s="1" customFormat="1" ht="36" customHeight="1">
      <c r="A23" s="16">
        <v>5</v>
      </c>
      <c r="B23" s="64"/>
      <c r="C23" s="23"/>
      <c r="D23" s="24"/>
      <c r="E23" s="25"/>
      <c r="F23" s="36"/>
      <c r="G23" s="168" t="s">
        <v>4781</v>
      </c>
      <c r="H23" s="25"/>
      <c r="I23" s="34"/>
      <c r="J23" s="34"/>
      <c r="K23" s="251"/>
      <c r="L23" s="26"/>
      <c r="M23" s="74"/>
      <c r="N23" s="354">
        <f t="shared" si="0"/>
        <v>0</v>
      </c>
      <c r="O23" s="355"/>
      <c r="P23" s="27">
        <f t="shared" si="1"/>
        <v>67</v>
      </c>
      <c r="Q23" s="28">
        <f t="shared" si="20"/>
        <v>0</v>
      </c>
      <c r="R23" s="28">
        <f t="shared" si="2"/>
        <v>0</v>
      </c>
      <c r="S23" s="91">
        <f t="shared" si="21"/>
        <v>0</v>
      </c>
      <c r="T23" s="279">
        <f t="shared" si="22"/>
        <v>0</v>
      </c>
      <c r="U23" s="28">
        <f t="shared" si="3"/>
        <v>0</v>
      </c>
      <c r="V23" s="91">
        <f t="shared" si="23"/>
        <v>0</v>
      </c>
      <c r="W23" s="279">
        <f t="shared" si="24"/>
        <v>0</v>
      </c>
      <c r="X23" s="28">
        <f t="shared" si="25"/>
        <v>0</v>
      </c>
      <c r="Y23" s="28">
        <f t="shared" si="4"/>
        <v>0</v>
      </c>
      <c r="Z23" s="91">
        <f t="shared" si="5"/>
        <v>0</v>
      </c>
      <c r="AA23" s="279">
        <f t="shared" si="26"/>
        <v>0</v>
      </c>
      <c r="AB23" s="28">
        <f t="shared" si="6"/>
        <v>0</v>
      </c>
      <c r="AC23" s="190" t="str">
        <f t="shared" si="27"/>
        <v>Monatlich</v>
      </c>
      <c r="AD23" s="191">
        <f t="shared" si="7"/>
        <v>0</v>
      </c>
      <c r="AE23" s="195">
        <f t="shared" si="8"/>
        <v>0</v>
      </c>
      <c r="AF23" s="196">
        <f t="shared" si="9"/>
        <v>0</v>
      </c>
      <c r="AG23" s="197">
        <f t="shared" si="28"/>
        <v>0</v>
      </c>
      <c r="AH23" s="29">
        <f t="shared" si="10"/>
        <v>0</v>
      </c>
      <c r="AI23" s="30">
        <f t="shared" si="11"/>
        <v>0</v>
      </c>
      <c r="AJ23" s="31">
        <f t="shared" si="12"/>
        <v>0</v>
      </c>
      <c r="AK23" s="30">
        <f t="shared" si="13"/>
        <v>0</v>
      </c>
      <c r="AL23" s="32">
        <f t="shared" si="14"/>
        <v>0</v>
      </c>
      <c r="AM23" s="32"/>
      <c r="AN23" s="32"/>
      <c r="AO23" s="69"/>
      <c r="AP23" s="32"/>
      <c r="AQ23" s="240" t="str">
        <f t="shared" si="15"/>
        <v/>
      </c>
      <c r="AR23" s="281" t="str">
        <f>IF(ISERROR(IF('1. Allgemeine Eingaben'!$C$26="Endalter",AS23,AT23)=TRUE),"",IF('1. Allgemeine Eingaben'!$C$26="Endalter",AS23,AT23))</f>
        <v>GENERATION UWP-Fonds III</v>
      </c>
      <c r="AS23" s="226" t="str">
        <f>IF(ISERROR(IF(DATEDIF(N22,DATE(YEAR(F23)+P23,MONTH(F23),DAY(F23)),"Y")&lt;12,"APM-Fonds (Serie bAV)","GENERATION UWP-Fonds III")=TRUE),"",IF(DATEDIF(N22,DATE(YEAR(F23)+P23,MONTH(F23),DAY(F23)),"Y")&lt;12,"APM-Fonds (Serie bAV)","GENERATION UWP-Fonds III"))</f>
        <v>GENERATION UWP-Fonds III</v>
      </c>
      <c r="AT23" s="226" t="b">
        <f>IF(ISERROR(IF('1. Allgemeine Eingaben'!$C$26&lt;&gt;"Endalter",IF(P23&lt;12,"APM-Fonds (Serie bAV)","GENERATION UWP-Fonds III")))=TRUE,"",IF('1. Allgemeine Eingaben'!$C$26&lt;&gt;"Endalter",IF(P23&lt;12,"APM-Fonds (Serie bAV)","GENERATION UWP-Fonds III")))</f>
        <v>0</v>
      </c>
      <c r="AU23" s="280">
        <f t="shared" si="16"/>
        <v>100</v>
      </c>
      <c r="AV23" s="226">
        <f t="shared" si="17"/>
        <v>0</v>
      </c>
      <c r="AW23" s="282" t="str">
        <f>IF(AR23="","",IF(AR23="GENERATION UWP-FONDS III",'3. Eingabe Allg. Fondsauswahl'!$D$21,IF(AR23="APM-Fonds (Serie bAV)",'3. Eingabe Allg. Fondsauswahl'!$D$42)))</f>
        <v xml:space="preserve"> </v>
      </c>
      <c r="AX23" s="282">
        <f>IF(AR23="","",IF(AR23="GENERATION UWP-FONDS III",'3. Eingabe Allg. Fondsauswahl'!$D$22,IF(AR23="APM-Fonds (Serie bAV)",'3. Eingabe Allg. Fondsauswahl'!$D$43)))</f>
        <v>0</v>
      </c>
      <c r="AY23" s="283" t="str">
        <f>IF(AR23="","",IF(AR23="GENERATION UWP-FONDS III",'3. Eingabe Allg. Fondsauswahl'!$D$23,IF(AR23="APM-Fonds (Serie bAV)",'3. Eingabe Allg. Fondsauswahl'!$D$44)))</f>
        <v xml:space="preserve"> </v>
      </c>
      <c r="AZ23" s="282">
        <f>IF(AR23="","",IF(AR23="GENERATION UWP-FONDS III",'3. Eingabe Allg. Fondsauswahl'!$D$24,IF(AR23="APM-Fonds (Serie bAV)",'3. Eingabe Allg. Fondsauswahl'!$D$45)))</f>
        <v>0</v>
      </c>
      <c r="BA23" s="284" t="str">
        <f>IF(AR23="","",IF(AR23="GENERATION UWP-FONDS III",'3. Eingabe Allg. Fondsauswahl'!$D$25,IF(AR23="APM-Fonds (Serie bAV)",'3. Eingabe Allg. Fondsauswahl'!$D$46)))</f>
        <v xml:space="preserve"> </v>
      </c>
      <c r="BB23" s="282">
        <f>IF(AR23="","",IF(AR23="GENERATION UWP-FONDS III",'3. Eingabe Allg. Fondsauswahl'!$D$26,IF(AR23="APM-Fonds (Serie bAV)",'3. Eingabe Allg. Fondsauswahl'!$D$47)))</f>
        <v>0</v>
      </c>
      <c r="BC23" s="284" t="str">
        <f>IF(AR23="","",IF(AR23="GENERATION UWP-FONDS III",'3. Eingabe Allg. Fondsauswahl'!$D$27,IF(AR23="APM-Fonds (Serie bAV)",'3. Eingabe Allg. Fondsauswahl'!$D$48)))</f>
        <v xml:space="preserve"> </v>
      </c>
      <c r="BD23" s="282">
        <f>IF(AR23="","",IF(AR23="GENERATION UWP-FONDS III",'3. Eingabe Allg. Fondsauswahl'!$D$28,IF(AR23="APM-Fonds (Serie bAV)",'3. Eingabe Allg. Fondsauswahl'!$D$49)))</f>
        <v>0</v>
      </c>
      <c r="BE23" s="282" t="str">
        <f>IF(AR23="","",IF(AR23="GENERATION UWP-FONDS III",'3. Eingabe Allg. Fondsauswahl'!$D$29,IF(AR23="APM-Fonds (Serie bAV)",'3. Eingabe Allg. Fondsauswahl'!$D$50)))</f>
        <v xml:space="preserve"> </v>
      </c>
      <c r="BF23" s="282">
        <f>IF(AR23="","",IF(AR23="GENERATION UWP-FONDS III",'3. Eingabe Allg. Fondsauswahl'!$D$30,IF(AR23="APM-Fonds (Serie bAV)",'3. Eingabe Allg. Fondsauswahl'!$D$51)))</f>
        <v>0</v>
      </c>
      <c r="BG23" s="102">
        <f t="shared" si="38"/>
        <v>0</v>
      </c>
      <c r="BH23" s="102" t="str">
        <f t="shared" si="30"/>
        <v>keine Doppeleingabe</v>
      </c>
      <c r="BI23" s="88">
        <f t="shared" si="31"/>
        <v>0</v>
      </c>
      <c r="BJ23" s="88">
        <f t="shared" si="32"/>
        <v>0</v>
      </c>
      <c r="BK23" s="88">
        <f t="shared" si="33"/>
        <v>0</v>
      </c>
      <c r="BL23" s="88">
        <f t="shared" si="34"/>
        <v>0</v>
      </c>
      <c r="BM23" s="88">
        <f t="shared" si="35"/>
        <v>0</v>
      </c>
      <c r="BN23" s="241" t="e">
        <f t="shared" si="18"/>
        <v>#DIV/0!</v>
      </c>
      <c r="BO23" s="241" t="e">
        <f t="shared" si="36"/>
        <v>#DIV/0!</v>
      </c>
      <c r="BP23" s="242" t="str">
        <f t="shared" si="19"/>
        <v>unwiderrufliches Bezugsrecht</v>
      </c>
      <c r="BR23" s="226">
        <f t="shared" si="37"/>
        <v>70</v>
      </c>
    </row>
    <row r="24" spans="1:70" s="1" customFormat="1" ht="36" customHeight="1">
      <c r="A24" s="16">
        <v>6</v>
      </c>
      <c r="B24" s="64"/>
      <c r="C24" s="23"/>
      <c r="D24" s="24"/>
      <c r="E24" s="25"/>
      <c r="F24" s="36"/>
      <c r="G24" s="168" t="s">
        <v>4781</v>
      </c>
      <c r="H24" s="25"/>
      <c r="I24" s="34"/>
      <c r="J24" s="34"/>
      <c r="K24" s="251"/>
      <c r="L24" s="26"/>
      <c r="M24" s="74"/>
      <c r="N24" s="354">
        <f t="shared" si="0"/>
        <v>0</v>
      </c>
      <c r="O24" s="355"/>
      <c r="P24" s="27">
        <f t="shared" si="1"/>
        <v>67</v>
      </c>
      <c r="Q24" s="28">
        <f t="shared" si="20"/>
        <v>0</v>
      </c>
      <c r="R24" s="28">
        <f t="shared" si="2"/>
        <v>0</v>
      </c>
      <c r="S24" s="91">
        <f t="shared" si="21"/>
        <v>0</v>
      </c>
      <c r="T24" s="279">
        <f t="shared" si="22"/>
        <v>0</v>
      </c>
      <c r="U24" s="28">
        <f t="shared" si="3"/>
        <v>0</v>
      </c>
      <c r="V24" s="91">
        <f t="shared" si="23"/>
        <v>0</v>
      </c>
      <c r="W24" s="279">
        <f t="shared" si="24"/>
        <v>0</v>
      </c>
      <c r="X24" s="28">
        <f t="shared" si="25"/>
        <v>0</v>
      </c>
      <c r="Y24" s="28">
        <f t="shared" si="4"/>
        <v>0</v>
      </c>
      <c r="Z24" s="91">
        <f t="shared" si="5"/>
        <v>0</v>
      </c>
      <c r="AA24" s="279">
        <f t="shared" si="26"/>
        <v>0</v>
      </c>
      <c r="AB24" s="28">
        <f t="shared" si="6"/>
        <v>0</v>
      </c>
      <c r="AC24" s="190" t="str">
        <f t="shared" si="27"/>
        <v>Monatlich</v>
      </c>
      <c r="AD24" s="191">
        <f t="shared" si="7"/>
        <v>0</v>
      </c>
      <c r="AE24" s="195">
        <f t="shared" si="8"/>
        <v>0</v>
      </c>
      <c r="AF24" s="196">
        <f t="shared" si="9"/>
        <v>0</v>
      </c>
      <c r="AG24" s="197">
        <f t="shared" si="28"/>
        <v>0</v>
      </c>
      <c r="AH24" s="29">
        <f t="shared" si="10"/>
        <v>0</v>
      </c>
      <c r="AI24" s="30">
        <f t="shared" si="11"/>
        <v>0</v>
      </c>
      <c r="AJ24" s="31">
        <f t="shared" si="12"/>
        <v>0</v>
      </c>
      <c r="AK24" s="30">
        <f t="shared" si="13"/>
        <v>0</v>
      </c>
      <c r="AL24" s="32">
        <f t="shared" si="14"/>
        <v>0</v>
      </c>
      <c r="AM24" s="32"/>
      <c r="AN24" s="32"/>
      <c r="AO24" s="69"/>
      <c r="AP24" s="32"/>
      <c r="AQ24" s="240" t="str">
        <f t="shared" si="15"/>
        <v/>
      </c>
      <c r="AR24" s="281" t="str">
        <f>IF(ISERROR(IF('1. Allgemeine Eingaben'!$C$26="Endalter",AS24,AT24)=TRUE),"",IF('1. Allgemeine Eingaben'!$C$26="Endalter",AS24,AT24))</f>
        <v>GENERATION UWP-Fonds III</v>
      </c>
      <c r="AS24" s="226" t="str">
        <f t="shared" si="29"/>
        <v>GENERATION UWP-Fonds III</v>
      </c>
      <c r="AT24" s="226" t="b">
        <f>IF(ISERROR(IF('1. Allgemeine Eingaben'!$C$26&lt;&gt;"Endalter",IF(P24&lt;12,"APM-Fonds (Serie bAV)","GENERATION UWP-Fonds III")))=TRUE,"",IF('1. Allgemeine Eingaben'!$C$26&lt;&gt;"Endalter",IF(P24&lt;12,"APM-Fonds (Serie bAV)","GENERATION UWP-Fonds III")))</f>
        <v>0</v>
      </c>
      <c r="AU24" s="280">
        <f t="shared" si="16"/>
        <v>100</v>
      </c>
      <c r="AV24" s="226">
        <f t="shared" si="17"/>
        <v>0</v>
      </c>
      <c r="AW24" s="282" t="str">
        <f>IF(AR24="","",IF(AR24="GENERATION UWP-FONDS III",'3. Eingabe Allg. Fondsauswahl'!$D$21,IF(AR24="APM-Fonds (Serie bAV)",'3. Eingabe Allg. Fondsauswahl'!$D$42)))</f>
        <v xml:space="preserve"> </v>
      </c>
      <c r="AX24" s="282">
        <f>IF(AR24="","",IF(AR24="GENERATION UWP-FONDS III",'3. Eingabe Allg. Fondsauswahl'!$D$22,IF(AR24="APM-Fonds (Serie bAV)",'3. Eingabe Allg. Fondsauswahl'!$D$43)))</f>
        <v>0</v>
      </c>
      <c r="AY24" s="283" t="str">
        <f>IF(AR24="","",IF(AR24="GENERATION UWP-FONDS III",'3. Eingabe Allg. Fondsauswahl'!$D$23,IF(AR24="APM-Fonds (Serie bAV)",'3. Eingabe Allg. Fondsauswahl'!$D$44)))</f>
        <v xml:space="preserve"> </v>
      </c>
      <c r="AZ24" s="282">
        <f>IF(AR24="","",IF(AR24="GENERATION UWP-FONDS III",'3. Eingabe Allg. Fondsauswahl'!$D$24,IF(AR24="APM-Fonds (Serie bAV)",'3. Eingabe Allg. Fondsauswahl'!$D$45)))</f>
        <v>0</v>
      </c>
      <c r="BA24" s="284" t="str">
        <f>IF(AR24="","",IF(AR24="GENERATION UWP-FONDS III",'3. Eingabe Allg. Fondsauswahl'!$D$25,IF(AR24="APM-Fonds (Serie bAV)",'3. Eingabe Allg. Fondsauswahl'!$D$46)))</f>
        <v xml:space="preserve"> </v>
      </c>
      <c r="BB24" s="282">
        <f>IF(AR24="","",IF(AR24="GENERATION UWP-FONDS III",'3. Eingabe Allg. Fondsauswahl'!$D$26,IF(AR24="APM-Fonds (Serie bAV)",'3. Eingabe Allg. Fondsauswahl'!$D$47)))</f>
        <v>0</v>
      </c>
      <c r="BC24" s="284" t="str">
        <f>IF(AR24="","",IF(AR24="GENERATION UWP-FONDS III",'3. Eingabe Allg. Fondsauswahl'!$D$27,IF(AR24="APM-Fonds (Serie bAV)",'3. Eingabe Allg. Fondsauswahl'!$D$48)))</f>
        <v xml:space="preserve"> </v>
      </c>
      <c r="BD24" s="282">
        <f>IF(AR24="","",IF(AR24="GENERATION UWP-FONDS III",'3. Eingabe Allg. Fondsauswahl'!$D$28,IF(AR24="APM-Fonds (Serie bAV)",'3. Eingabe Allg. Fondsauswahl'!$D$49)))</f>
        <v>0</v>
      </c>
      <c r="BE24" s="282" t="str">
        <f>IF(AR24="","",IF(AR24="GENERATION UWP-FONDS III",'3. Eingabe Allg. Fondsauswahl'!$D$29,IF(AR24="APM-Fonds (Serie bAV)",'3. Eingabe Allg. Fondsauswahl'!$D$50)))</f>
        <v xml:space="preserve"> </v>
      </c>
      <c r="BF24" s="282">
        <f>IF(AR24="","",IF(AR24="GENERATION UWP-FONDS III",'3. Eingabe Allg. Fondsauswahl'!$D$30,IF(AR24="APM-Fonds (Serie bAV)",'3. Eingabe Allg. Fondsauswahl'!$D$51)))</f>
        <v>0</v>
      </c>
      <c r="BG24" s="102">
        <f t="shared" si="38"/>
        <v>0</v>
      </c>
      <c r="BH24" s="102" t="str">
        <f t="shared" si="30"/>
        <v>keine Doppeleingabe</v>
      </c>
      <c r="BI24" s="88">
        <f t="shared" si="31"/>
        <v>0</v>
      </c>
      <c r="BJ24" s="88">
        <f t="shared" si="32"/>
        <v>0</v>
      </c>
      <c r="BK24" s="88">
        <f t="shared" si="33"/>
        <v>0</v>
      </c>
      <c r="BL24" s="88">
        <f t="shared" si="34"/>
        <v>0</v>
      </c>
      <c r="BM24" s="88">
        <f t="shared" si="35"/>
        <v>0</v>
      </c>
      <c r="BN24" s="241" t="e">
        <f t="shared" si="18"/>
        <v>#DIV/0!</v>
      </c>
      <c r="BO24" s="241" t="e">
        <f t="shared" si="36"/>
        <v>#DIV/0!</v>
      </c>
      <c r="BP24" s="242" t="str">
        <f t="shared" si="19"/>
        <v>unwiderrufliches Bezugsrecht</v>
      </c>
      <c r="BR24" s="226">
        <f t="shared" si="37"/>
        <v>70</v>
      </c>
    </row>
    <row r="25" spans="1:70" s="1" customFormat="1" ht="36" customHeight="1">
      <c r="A25" s="16">
        <v>7</v>
      </c>
      <c r="B25" s="64"/>
      <c r="C25" s="23"/>
      <c r="D25" s="24"/>
      <c r="E25" s="25"/>
      <c r="F25" s="36"/>
      <c r="G25" s="168" t="s">
        <v>4781</v>
      </c>
      <c r="H25" s="25"/>
      <c r="I25" s="34"/>
      <c r="J25" s="34"/>
      <c r="K25" s="251"/>
      <c r="L25" s="26"/>
      <c r="M25" s="74"/>
      <c r="N25" s="354">
        <f t="shared" si="0"/>
        <v>0</v>
      </c>
      <c r="O25" s="355"/>
      <c r="P25" s="27">
        <f t="shared" si="1"/>
        <v>67</v>
      </c>
      <c r="Q25" s="28">
        <f t="shared" si="20"/>
        <v>0</v>
      </c>
      <c r="R25" s="28">
        <f t="shared" si="2"/>
        <v>0</v>
      </c>
      <c r="S25" s="91">
        <f t="shared" si="21"/>
        <v>0</v>
      </c>
      <c r="T25" s="279">
        <f t="shared" si="22"/>
        <v>0</v>
      </c>
      <c r="U25" s="28">
        <f t="shared" si="3"/>
        <v>0</v>
      </c>
      <c r="V25" s="91">
        <f t="shared" si="23"/>
        <v>0</v>
      </c>
      <c r="W25" s="279">
        <f t="shared" si="24"/>
        <v>0</v>
      </c>
      <c r="X25" s="28">
        <f t="shared" si="25"/>
        <v>0</v>
      </c>
      <c r="Y25" s="28">
        <f t="shared" si="4"/>
        <v>0</v>
      </c>
      <c r="Z25" s="91">
        <f t="shared" si="5"/>
        <v>0</v>
      </c>
      <c r="AA25" s="279">
        <f t="shared" si="26"/>
        <v>0</v>
      </c>
      <c r="AB25" s="28">
        <f t="shared" si="6"/>
        <v>0</v>
      </c>
      <c r="AC25" s="190" t="str">
        <f t="shared" si="27"/>
        <v>Monatlich</v>
      </c>
      <c r="AD25" s="191">
        <f t="shared" si="7"/>
        <v>0</v>
      </c>
      <c r="AE25" s="195">
        <f t="shared" si="8"/>
        <v>0</v>
      </c>
      <c r="AF25" s="196">
        <f t="shared" si="9"/>
        <v>0</v>
      </c>
      <c r="AG25" s="197">
        <f t="shared" si="28"/>
        <v>0</v>
      </c>
      <c r="AH25" s="29">
        <f t="shared" si="10"/>
        <v>0</v>
      </c>
      <c r="AI25" s="30">
        <f t="shared" si="11"/>
        <v>0</v>
      </c>
      <c r="AJ25" s="31">
        <f t="shared" si="12"/>
        <v>0</v>
      </c>
      <c r="AK25" s="30">
        <f t="shared" si="13"/>
        <v>0</v>
      </c>
      <c r="AL25" s="32">
        <f t="shared" si="14"/>
        <v>0</v>
      </c>
      <c r="AM25" s="32"/>
      <c r="AN25" s="32"/>
      <c r="AO25" s="69"/>
      <c r="AP25" s="32"/>
      <c r="AQ25" s="240" t="str">
        <f t="shared" si="15"/>
        <v/>
      </c>
      <c r="AR25" s="281" t="str">
        <f>IF(ISERROR(IF('1. Allgemeine Eingaben'!$C$26="Endalter",AS25,AT25)=TRUE),"",IF('1. Allgemeine Eingaben'!$C$26="Endalter",AS25,AT25))</f>
        <v>GENERATION UWP-Fonds III</v>
      </c>
      <c r="AS25" s="226" t="str">
        <f t="shared" si="29"/>
        <v>GENERATION UWP-Fonds III</v>
      </c>
      <c r="AT25" s="226" t="b">
        <f>IF(ISERROR(IF('1. Allgemeine Eingaben'!$C$26&lt;&gt;"Endalter",IF(P25&lt;12,"APM-Fonds (Serie bAV)","GENERATION UWP-Fonds III")))=TRUE,"",IF('1. Allgemeine Eingaben'!$C$26&lt;&gt;"Endalter",IF(P25&lt;12,"APM-Fonds (Serie bAV)","GENERATION UWP-Fonds III")))</f>
        <v>0</v>
      </c>
      <c r="AU25" s="280">
        <f t="shared" si="16"/>
        <v>100</v>
      </c>
      <c r="AV25" s="226">
        <f t="shared" si="17"/>
        <v>0</v>
      </c>
      <c r="AW25" s="282" t="str">
        <f>IF(AR25="","",IF(AR25="GENERATION UWP-FONDS III",'3. Eingabe Allg. Fondsauswahl'!$D$21,IF(AR25="APM-Fonds (Serie bAV)",'3. Eingabe Allg. Fondsauswahl'!$D$42)))</f>
        <v xml:space="preserve"> </v>
      </c>
      <c r="AX25" s="282">
        <f>IF(AR25="","",IF(AR25="GENERATION UWP-FONDS III",'3. Eingabe Allg. Fondsauswahl'!$D$22,IF(AR25="APM-Fonds (Serie bAV)",'3. Eingabe Allg. Fondsauswahl'!$D$43)))</f>
        <v>0</v>
      </c>
      <c r="AY25" s="283" t="str">
        <f>IF(AR25="","",IF(AR25="GENERATION UWP-FONDS III",'3. Eingabe Allg. Fondsauswahl'!$D$23,IF(AR25="APM-Fonds (Serie bAV)",'3. Eingabe Allg. Fondsauswahl'!$D$44)))</f>
        <v xml:space="preserve"> </v>
      </c>
      <c r="AZ25" s="282">
        <f>IF(AR25="","",IF(AR25="GENERATION UWP-FONDS III",'3. Eingabe Allg. Fondsauswahl'!$D$24,IF(AR25="APM-Fonds (Serie bAV)",'3. Eingabe Allg. Fondsauswahl'!$D$45)))</f>
        <v>0</v>
      </c>
      <c r="BA25" s="284" t="str">
        <f>IF(AR25="","",IF(AR25="GENERATION UWP-FONDS III",'3. Eingabe Allg. Fondsauswahl'!$D$25,IF(AR25="APM-Fonds (Serie bAV)",'3. Eingabe Allg. Fondsauswahl'!$D$46)))</f>
        <v xml:space="preserve"> </v>
      </c>
      <c r="BB25" s="282">
        <f>IF(AR25="","",IF(AR25="GENERATION UWP-FONDS III",'3. Eingabe Allg. Fondsauswahl'!$D$26,IF(AR25="APM-Fonds (Serie bAV)",'3. Eingabe Allg. Fondsauswahl'!$D$47)))</f>
        <v>0</v>
      </c>
      <c r="BC25" s="284" t="str">
        <f>IF(AR25="","",IF(AR25="GENERATION UWP-FONDS III",'3. Eingabe Allg. Fondsauswahl'!$D$27,IF(AR25="APM-Fonds (Serie bAV)",'3. Eingabe Allg. Fondsauswahl'!$D$48)))</f>
        <v xml:space="preserve"> </v>
      </c>
      <c r="BD25" s="282">
        <f>IF(AR25="","",IF(AR25="GENERATION UWP-FONDS III",'3. Eingabe Allg. Fondsauswahl'!$D$28,IF(AR25="APM-Fonds (Serie bAV)",'3. Eingabe Allg. Fondsauswahl'!$D$49)))</f>
        <v>0</v>
      </c>
      <c r="BE25" s="282" t="str">
        <f>IF(AR25="","",IF(AR25="GENERATION UWP-FONDS III",'3. Eingabe Allg. Fondsauswahl'!$D$29,IF(AR25="APM-Fonds (Serie bAV)",'3. Eingabe Allg. Fondsauswahl'!$D$50)))</f>
        <v xml:space="preserve"> </v>
      </c>
      <c r="BF25" s="282">
        <f>IF(AR25="","",IF(AR25="GENERATION UWP-FONDS III",'3. Eingabe Allg. Fondsauswahl'!$D$30,IF(AR25="APM-Fonds (Serie bAV)",'3. Eingabe Allg. Fondsauswahl'!$D$51)))</f>
        <v>0</v>
      </c>
      <c r="BG25" s="102">
        <f t="shared" si="38"/>
        <v>0</v>
      </c>
      <c r="BH25" s="102" t="str">
        <f t="shared" si="30"/>
        <v>keine Doppeleingabe</v>
      </c>
      <c r="BI25" s="88">
        <f t="shared" si="31"/>
        <v>0</v>
      </c>
      <c r="BJ25" s="88">
        <f t="shared" si="32"/>
        <v>0</v>
      </c>
      <c r="BK25" s="88">
        <f t="shared" si="33"/>
        <v>0</v>
      </c>
      <c r="BL25" s="88">
        <f t="shared" si="34"/>
        <v>0</v>
      </c>
      <c r="BM25" s="88">
        <f t="shared" si="35"/>
        <v>0</v>
      </c>
      <c r="BN25" s="241" t="e">
        <f t="shared" si="18"/>
        <v>#DIV/0!</v>
      </c>
      <c r="BO25" s="241" t="e">
        <f t="shared" si="36"/>
        <v>#DIV/0!</v>
      </c>
      <c r="BP25" s="242" t="str">
        <f t="shared" si="19"/>
        <v>unwiderrufliches Bezugsrecht</v>
      </c>
      <c r="BR25" s="226">
        <f t="shared" si="37"/>
        <v>70</v>
      </c>
    </row>
    <row r="26" spans="1:70" s="1" customFormat="1" ht="36" customHeight="1">
      <c r="A26" s="16">
        <v>8</v>
      </c>
      <c r="B26" s="64"/>
      <c r="C26" s="23"/>
      <c r="D26" s="24"/>
      <c r="E26" s="25"/>
      <c r="F26" s="36"/>
      <c r="G26" s="168" t="s">
        <v>4781</v>
      </c>
      <c r="H26" s="25"/>
      <c r="I26" s="34"/>
      <c r="J26" s="34"/>
      <c r="K26" s="251"/>
      <c r="L26" s="26"/>
      <c r="M26" s="74"/>
      <c r="N26" s="354">
        <f t="shared" si="0"/>
        <v>0</v>
      </c>
      <c r="O26" s="355"/>
      <c r="P26" s="27">
        <f t="shared" si="1"/>
        <v>67</v>
      </c>
      <c r="Q26" s="28">
        <f t="shared" si="20"/>
        <v>0</v>
      </c>
      <c r="R26" s="28">
        <f t="shared" si="2"/>
        <v>0</v>
      </c>
      <c r="S26" s="91">
        <f t="shared" si="21"/>
        <v>0</v>
      </c>
      <c r="T26" s="279">
        <f t="shared" si="22"/>
        <v>0</v>
      </c>
      <c r="U26" s="28">
        <f t="shared" si="3"/>
        <v>0</v>
      </c>
      <c r="V26" s="91">
        <f t="shared" si="23"/>
        <v>0</v>
      </c>
      <c r="W26" s="279">
        <f t="shared" si="24"/>
        <v>0</v>
      </c>
      <c r="X26" s="28">
        <f t="shared" si="25"/>
        <v>0</v>
      </c>
      <c r="Y26" s="28">
        <f t="shared" si="4"/>
        <v>0</v>
      </c>
      <c r="Z26" s="91">
        <f t="shared" si="5"/>
        <v>0</v>
      </c>
      <c r="AA26" s="279">
        <f t="shared" si="26"/>
        <v>0</v>
      </c>
      <c r="AB26" s="28">
        <f t="shared" si="6"/>
        <v>0</v>
      </c>
      <c r="AC26" s="190" t="str">
        <f t="shared" si="27"/>
        <v>Monatlich</v>
      </c>
      <c r="AD26" s="191">
        <f t="shared" si="7"/>
        <v>0</v>
      </c>
      <c r="AE26" s="195">
        <f t="shared" si="8"/>
        <v>0</v>
      </c>
      <c r="AF26" s="196">
        <f t="shared" si="9"/>
        <v>0</v>
      </c>
      <c r="AG26" s="197">
        <f t="shared" si="28"/>
        <v>0</v>
      </c>
      <c r="AH26" s="29">
        <f t="shared" si="10"/>
        <v>0</v>
      </c>
      <c r="AI26" s="30">
        <f t="shared" si="11"/>
        <v>0</v>
      </c>
      <c r="AJ26" s="31">
        <f t="shared" si="12"/>
        <v>0</v>
      </c>
      <c r="AK26" s="30">
        <f t="shared" si="13"/>
        <v>0</v>
      </c>
      <c r="AL26" s="32">
        <f t="shared" si="14"/>
        <v>0</v>
      </c>
      <c r="AM26" s="32"/>
      <c r="AN26" s="32"/>
      <c r="AO26" s="69"/>
      <c r="AP26" s="32"/>
      <c r="AQ26" s="240" t="str">
        <f t="shared" si="15"/>
        <v/>
      </c>
      <c r="AR26" s="281" t="str">
        <f>IF(ISERROR(IF('1. Allgemeine Eingaben'!$C$26="Endalter",AS26,AT26)=TRUE),"",IF('1. Allgemeine Eingaben'!$C$26="Endalter",AS26,AT26))</f>
        <v>GENERATION UWP-Fonds III</v>
      </c>
      <c r="AS26" s="226" t="str">
        <f t="shared" si="29"/>
        <v>GENERATION UWP-Fonds III</v>
      </c>
      <c r="AT26" s="226" t="b">
        <f>IF(ISERROR(IF('1. Allgemeine Eingaben'!$C$26&lt;&gt;"Endalter",IF(P26&lt;12,"APM-Fonds (Serie bAV)","GENERATION UWP-Fonds III")))=TRUE,"",IF('1. Allgemeine Eingaben'!$C$26&lt;&gt;"Endalter",IF(P26&lt;12,"APM-Fonds (Serie bAV)","GENERATION UWP-Fonds III")))</f>
        <v>0</v>
      </c>
      <c r="AU26" s="280">
        <f>IF(AR26="","",IF(AR26="GENERATION UWP-FONDS III",$J$15,IF(AR26="APM-Fonds (Serie bAV)",$L$15)))</f>
        <v>100</v>
      </c>
      <c r="AV26" s="226">
        <f t="shared" si="17"/>
        <v>0</v>
      </c>
      <c r="AW26" s="282" t="str">
        <f>IF(AR26="","",IF(AR26="GENERATION UWP-FONDS III",'3. Eingabe Allg. Fondsauswahl'!$D$21,IF(AR26="APM-Fonds (Serie bAV)",'3. Eingabe Allg. Fondsauswahl'!$D$42)))</f>
        <v xml:space="preserve"> </v>
      </c>
      <c r="AX26" s="282">
        <f>IF(AR26="","",IF(AR26="GENERATION UWP-FONDS III",'3. Eingabe Allg. Fondsauswahl'!$D$22,IF(AR26="APM-Fonds (Serie bAV)",'3. Eingabe Allg. Fondsauswahl'!$D$43)))</f>
        <v>0</v>
      </c>
      <c r="AY26" s="283" t="str">
        <f>IF(AR26="","",IF(AR26="GENERATION UWP-FONDS III",'3. Eingabe Allg. Fondsauswahl'!$D$23,IF(AR26="APM-Fonds (Serie bAV)",'3. Eingabe Allg. Fondsauswahl'!$D$44)))</f>
        <v xml:space="preserve"> </v>
      </c>
      <c r="AZ26" s="282">
        <f>IF(AR26="","",IF(AR26="GENERATION UWP-FONDS III",'3. Eingabe Allg. Fondsauswahl'!$D$24,IF(AR26="APM-Fonds (Serie bAV)",'3. Eingabe Allg. Fondsauswahl'!$D$45)))</f>
        <v>0</v>
      </c>
      <c r="BA26" s="284" t="str">
        <f>IF(AR26="","",IF(AR26="GENERATION UWP-FONDS III",'3. Eingabe Allg. Fondsauswahl'!$D$25,IF(AR26="APM-Fonds (Serie bAV)",'3. Eingabe Allg. Fondsauswahl'!$D$46)))</f>
        <v xml:space="preserve"> </v>
      </c>
      <c r="BB26" s="282">
        <f>IF(AR26="","",IF(AR26="GENERATION UWP-FONDS III",'3. Eingabe Allg. Fondsauswahl'!$D$26,IF(AR26="APM-Fonds (Serie bAV)",'3. Eingabe Allg. Fondsauswahl'!$D$47)))</f>
        <v>0</v>
      </c>
      <c r="BC26" s="284" t="str">
        <f>IF(AR26="","",IF(AR26="GENERATION UWP-FONDS III",'3. Eingabe Allg. Fondsauswahl'!$D$27,IF(AR26="APM-Fonds (Serie bAV)",'3. Eingabe Allg. Fondsauswahl'!$D$48)))</f>
        <v xml:space="preserve"> </v>
      </c>
      <c r="BD26" s="282">
        <f>IF(AR26="","",IF(AR26="GENERATION UWP-FONDS III",'3. Eingabe Allg. Fondsauswahl'!$D$28,IF(AR26="APM-Fonds (Serie bAV)",'3. Eingabe Allg. Fondsauswahl'!$D$49)))</f>
        <v>0</v>
      </c>
      <c r="BE26" s="282" t="str">
        <f>IF(AR26="","",IF(AR26="GENERATION UWP-FONDS III",'3. Eingabe Allg. Fondsauswahl'!$D$29,IF(AR26="APM-Fonds (Serie bAV)",'3. Eingabe Allg. Fondsauswahl'!$D$50)))</f>
        <v xml:space="preserve"> </v>
      </c>
      <c r="BF26" s="282">
        <f>IF(AR26="","",IF(AR26="GENERATION UWP-FONDS III",'3. Eingabe Allg. Fondsauswahl'!$D$30,IF(AR26="APM-Fonds (Serie bAV)",'3. Eingabe Allg. Fondsauswahl'!$D$51)))</f>
        <v>0</v>
      </c>
      <c r="BG26" s="102">
        <f t="shared" si="38"/>
        <v>0</v>
      </c>
      <c r="BH26" s="102" t="str">
        <f t="shared" si="30"/>
        <v>keine Doppeleingabe</v>
      </c>
      <c r="BI26" s="88">
        <f t="shared" si="31"/>
        <v>0</v>
      </c>
      <c r="BJ26" s="88">
        <f t="shared" si="32"/>
        <v>0</v>
      </c>
      <c r="BK26" s="88">
        <f t="shared" si="33"/>
        <v>0</v>
      </c>
      <c r="BL26" s="88">
        <f t="shared" si="34"/>
        <v>0</v>
      </c>
      <c r="BM26" s="88">
        <f t="shared" si="35"/>
        <v>0</v>
      </c>
      <c r="BN26" s="241" t="e">
        <f t="shared" si="18"/>
        <v>#DIV/0!</v>
      </c>
      <c r="BO26" s="241" t="e">
        <f t="shared" si="36"/>
        <v>#DIV/0!</v>
      </c>
      <c r="BP26" s="242" t="str">
        <f t="shared" si="19"/>
        <v>unwiderrufliches Bezugsrecht</v>
      </c>
      <c r="BR26" s="226">
        <f t="shared" si="37"/>
        <v>70</v>
      </c>
    </row>
    <row r="27" spans="1:70" s="1" customFormat="1" ht="36" customHeight="1">
      <c r="A27" s="16">
        <v>9</v>
      </c>
      <c r="B27" s="64"/>
      <c r="C27" s="23"/>
      <c r="D27" s="24"/>
      <c r="E27" s="25"/>
      <c r="F27" s="36"/>
      <c r="G27" s="168" t="s">
        <v>4781</v>
      </c>
      <c r="H27" s="25"/>
      <c r="I27" s="34"/>
      <c r="J27" s="34"/>
      <c r="K27" s="251"/>
      <c r="L27" s="26"/>
      <c r="M27" s="74"/>
      <c r="N27" s="354">
        <f t="shared" si="0"/>
        <v>0</v>
      </c>
      <c r="O27" s="355"/>
      <c r="P27" s="27">
        <f t="shared" si="1"/>
        <v>67</v>
      </c>
      <c r="Q27" s="28">
        <f t="shared" si="20"/>
        <v>0</v>
      </c>
      <c r="R27" s="28">
        <f t="shared" si="2"/>
        <v>0</v>
      </c>
      <c r="S27" s="91">
        <f t="shared" si="21"/>
        <v>0</v>
      </c>
      <c r="T27" s="279">
        <f t="shared" si="22"/>
        <v>0</v>
      </c>
      <c r="U27" s="28">
        <f t="shared" si="3"/>
        <v>0</v>
      </c>
      <c r="V27" s="91">
        <f t="shared" si="23"/>
        <v>0</v>
      </c>
      <c r="W27" s="279">
        <f t="shared" si="24"/>
        <v>0</v>
      </c>
      <c r="X27" s="28">
        <f t="shared" si="25"/>
        <v>0</v>
      </c>
      <c r="Y27" s="28">
        <f t="shared" si="4"/>
        <v>0</v>
      </c>
      <c r="Z27" s="91">
        <f t="shared" si="5"/>
        <v>0</v>
      </c>
      <c r="AA27" s="279">
        <f t="shared" si="26"/>
        <v>0</v>
      </c>
      <c r="AB27" s="28">
        <f t="shared" si="6"/>
        <v>0</v>
      </c>
      <c r="AC27" s="190" t="str">
        <f t="shared" si="27"/>
        <v>Monatlich</v>
      </c>
      <c r="AD27" s="191">
        <f t="shared" si="7"/>
        <v>0</v>
      </c>
      <c r="AE27" s="195">
        <f t="shared" si="8"/>
        <v>0</v>
      </c>
      <c r="AF27" s="196">
        <f t="shared" si="9"/>
        <v>0</v>
      </c>
      <c r="AG27" s="197">
        <f t="shared" si="28"/>
        <v>0</v>
      </c>
      <c r="AH27" s="29">
        <f t="shared" si="10"/>
        <v>0</v>
      </c>
      <c r="AI27" s="30">
        <f t="shared" si="11"/>
        <v>0</v>
      </c>
      <c r="AJ27" s="31">
        <f t="shared" si="12"/>
        <v>0</v>
      </c>
      <c r="AK27" s="30">
        <f t="shared" si="13"/>
        <v>0</v>
      </c>
      <c r="AL27" s="32">
        <f t="shared" si="14"/>
        <v>0</v>
      </c>
      <c r="AM27" s="32"/>
      <c r="AN27" s="32"/>
      <c r="AO27" s="69"/>
      <c r="AP27" s="32"/>
      <c r="AQ27" s="240" t="str">
        <f t="shared" si="15"/>
        <v/>
      </c>
      <c r="AR27" s="281" t="str">
        <f>IF(ISERROR(IF('1. Allgemeine Eingaben'!$C$26="Endalter",AS27,AT27)=TRUE),"",IF('1. Allgemeine Eingaben'!$C$26="Endalter",AS27,AT27))</f>
        <v>GENERATION UWP-Fonds III</v>
      </c>
      <c r="AS27" s="226" t="str">
        <f t="shared" si="29"/>
        <v>GENERATION UWP-Fonds III</v>
      </c>
      <c r="AT27" s="226" t="b">
        <f>IF(ISERROR(IF('1. Allgemeine Eingaben'!$C$26&lt;&gt;"Endalter",IF(P27&lt;12,"APM-Fonds (Serie bAV)","GENERATION UWP-Fonds III")))=TRUE,"",IF('1. Allgemeine Eingaben'!$C$26&lt;&gt;"Endalter",IF(P27&lt;12,"APM-Fonds (Serie bAV)","GENERATION UWP-Fonds III")))</f>
        <v>0</v>
      </c>
      <c r="AU27" s="280">
        <f t="shared" si="16"/>
        <v>100</v>
      </c>
      <c r="AV27" s="226">
        <f t="shared" si="17"/>
        <v>0</v>
      </c>
      <c r="AW27" s="282" t="str">
        <f>IF(AR27="","",IF(AR27="GENERATION UWP-FONDS III",'3. Eingabe Allg. Fondsauswahl'!$D$21,IF(AR27="APM-Fonds (Serie bAV)",'3. Eingabe Allg. Fondsauswahl'!$D$42)))</f>
        <v xml:space="preserve"> </v>
      </c>
      <c r="AX27" s="282">
        <f>IF(AR27="","",IF(AR27="GENERATION UWP-FONDS III",'3. Eingabe Allg. Fondsauswahl'!$D$22,IF(AR27="APM-Fonds (Serie bAV)",'3. Eingabe Allg. Fondsauswahl'!$D$43)))</f>
        <v>0</v>
      </c>
      <c r="AY27" s="283" t="str">
        <f>IF(AR27="","",IF(AR27="GENERATION UWP-FONDS III",'3. Eingabe Allg. Fondsauswahl'!$D$23,IF(AR27="APM-Fonds (Serie bAV)",'3. Eingabe Allg. Fondsauswahl'!$D$44)))</f>
        <v xml:space="preserve"> </v>
      </c>
      <c r="AZ27" s="282">
        <f>IF(AR27="","",IF(AR27="GENERATION UWP-FONDS III",'3. Eingabe Allg. Fondsauswahl'!$D$24,IF(AR27="APM-Fonds (Serie bAV)",'3. Eingabe Allg. Fondsauswahl'!$D$45)))</f>
        <v>0</v>
      </c>
      <c r="BA27" s="284" t="str">
        <f>IF(AR27="","",IF(AR27="GENERATION UWP-FONDS III",'3. Eingabe Allg. Fondsauswahl'!$D$25,IF(AR27="APM-Fonds (Serie bAV)",'3. Eingabe Allg. Fondsauswahl'!$D$46)))</f>
        <v xml:space="preserve"> </v>
      </c>
      <c r="BB27" s="282">
        <f>IF(AR27="","",IF(AR27="GENERATION UWP-FONDS III",'3. Eingabe Allg. Fondsauswahl'!$D$26,IF(AR27="APM-Fonds (Serie bAV)",'3. Eingabe Allg. Fondsauswahl'!$D$47)))</f>
        <v>0</v>
      </c>
      <c r="BC27" s="284" t="str">
        <f>IF(AR27="","",IF(AR27="GENERATION UWP-FONDS III",'3. Eingabe Allg. Fondsauswahl'!$D$27,IF(AR27="APM-Fonds (Serie bAV)",'3. Eingabe Allg. Fondsauswahl'!$D$48)))</f>
        <v xml:space="preserve"> </v>
      </c>
      <c r="BD27" s="282">
        <f>IF(AR27="","",IF(AR27="GENERATION UWP-FONDS III",'3. Eingabe Allg. Fondsauswahl'!$D$28,IF(AR27="APM-Fonds (Serie bAV)",'3. Eingabe Allg. Fondsauswahl'!$D$49)))</f>
        <v>0</v>
      </c>
      <c r="BE27" s="282" t="str">
        <f>IF(AR27="","",IF(AR27="GENERATION UWP-FONDS III",'3. Eingabe Allg. Fondsauswahl'!$D$29,IF(AR27="APM-Fonds (Serie bAV)",'3. Eingabe Allg. Fondsauswahl'!$D$50)))</f>
        <v xml:space="preserve"> </v>
      </c>
      <c r="BF27" s="282">
        <f>IF(AR27="","",IF(AR27="GENERATION UWP-FONDS III",'3. Eingabe Allg. Fondsauswahl'!$D$30,IF(AR27="APM-Fonds (Serie bAV)",'3. Eingabe Allg. Fondsauswahl'!$D$51)))</f>
        <v>0</v>
      </c>
      <c r="BG27" s="102">
        <f t="shared" si="38"/>
        <v>0</v>
      </c>
      <c r="BH27" s="102" t="str">
        <f t="shared" si="30"/>
        <v>keine Doppeleingabe</v>
      </c>
      <c r="BI27" s="88">
        <f t="shared" si="31"/>
        <v>0</v>
      </c>
      <c r="BJ27" s="88">
        <f t="shared" si="32"/>
        <v>0</v>
      </c>
      <c r="BK27" s="88">
        <f t="shared" si="33"/>
        <v>0</v>
      </c>
      <c r="BL27" s="88">
        <f t="shared" si="34"/>
        <v>0</v>
      </c>
      <c r="BM27" s="88">
        <f t="shared" si="35"/>
        <v>0</v>
      </c>
      <c r="BN27" s="241" t="e">
        <f t="shared" si="18"/>
        <v>#DIV/0!</v>
      </c>
      <c r="BO27" s="241" t="e">
        <f t="shared" si="36"/>
        <v>#DIV/0!</v>
      </c>
      <c r="BP27" s="242" t="str">
        <f t="shared" si="19"/>
        <v>unwiderrufliches Bezugsrecht</v>
      </c>
      <c r="BR27" s="226">
        <f t="shared" si="37"/>
        <v>70</v>
      </c>
    </row>
    <row r="28" spans="1:70" s="1" customFormat="1" ht="36" customHeight="1">
      <c r="A28" s="16">
        <v>10</v>
      </c>
      <c r="B28" s="64"/>
      <c r="C28" s="23"/>
      <c r="D28" s="24"/>
      <c r="E28" s="25"/>
      <c r="F28" s="36"/>
      <c r="G28" s="168" t="s">
        <v>4781</v>
      </c>
      <c r="H28" s="25"/>
      <c r="I28" s="34"/>
      <c r="J28" s="34"/>
      <c r="K28" s="251"/>
      <c r="L28" s="26"/>
      <c r="M28" s="74"/>
      <c r="N28" s="354">
        <f t="shared" si="0"/>
        <v>0</v>
      </c>
      <c r="O28" s="355"/>
      <c r="P28" s="27">
        <f t="shared" si="1"/>
        <v>67</v>
      </c>
      <c r="Q28" s="28">
        <f t="shared" si="20"/>
        <v>0</v>
      </c>
      <c r="R28" s="28">
        <f t="shared" si="2"/>
        <v>0</v>
      </c>
      <c r="S28" s="91">
        <f t="shared" si="21"/>
        <v>0</v>
      </c>
      <c r="T28" s="279">
        <f t="shared" si="22"/>
        <v>0</v>
      </c>
      <c r="U28" s="28">
        <f t="shared" si="3"/>
        <v>0</v>
      </c>
      <c r="V28" s="91">
        <f t="shared" si="23"/>
        <v>0</v>
      </c>
      <c r="W28" s="279">
        <f t="shared" si="24"/>
        <v>0</v>
      </c>
      <c r="X28" s="28">
        <f t="shared" si="25"/>
        <v>0</v>
      </c>
      <c r="Y28" s="28">
        <f t="shared" si="4"/>
        <v>0</v>
      </c>
      <c r="Z28" s="91">
        <f t="shared" si="5"/>
        <v>0</v>
      </c>
      <c r="AA28" s="279">
        <f t="shared" si="26"/>
        <v>0</v>
      </c>
      <c r="AB28" s="28">
        <f t="shared" si="6"/>
        <v>0</v>
      </c>
      <c r="AC28" s="190" t="str">
        <f t="shared" si="27"/>
        <v>Monatlich</v>
      </c>
      <c r="AD28" s="191">
        <f t="shared" si="7"/>
        <v>0</v>
      </c>
      <c r="AE28" s="195">
        <f t="shared" si="8"/>
        <v>0</v>
      </c>
      <c r="AF28" s="196">
        <f t="shared" si="9"/>
        <v>0</v>
      </c>
      <c r="AG28" s="197">
        <f t="shared" si="28"/>
        <v>0</v>
      </c>
      <c r="AH28" s="29">
        <f t="shared" si="10"/>
        <v>0</v>
      </c>
      <c r="AI28" s="30">
        <f t="shared" si="11"/>
        <v>0</v>
      </c>
      <c r="AJ28" s="31">
        <f t="shared" si="12"/>
        <v>0</v>
      </c>
      <c r="AK28" s="30">
        <f t="shared" si="13"/>
        <v>0</v>
      </c>
      <c r="AL28" s="32">
        <f t="shared" si="14"/>
        <v>0</v>
      </c>
      <c r="AM28" s="32"/>
      <c r="AN28" s="32"/>
      <c r="AO28" s="69"/>
      <c r="AP28" s="32"/>
      <c r="AQ28" s="240" t="str">
        <f t="shared" si="15"/>
        <v/>
      </c>
      <c r="AR28" s="281" t="str">
        <f>IF(ISERROR(IF('1. Allgemeine Eingaben'!$C$26="Endalter",AS28,AT28)=TRUE),"",IF('1. Allgemeine Eingaben'!$C$26="Endalter",AS28,AT28))</f>
        <v>GENERATION UWP-Fonds III</v>
      </c>
      <c r="AS28" s="226" t="str">
        <f t="shared" si="29"/>
        <v>GENERATION UWP-Fonds III</v>
      </c>
      <c r="AT28" s="226" t="b">
        <f>IF(ISERROR(IF('1. Allgemeine Eingaben'!$C$26&lt;&gt;"Endalter",IF(P28&lt;12,"APM-Fonds (Serie bAV)","GENERATION UWP-Fonds III")))=TRUE,"",IF('1. Allgemeine Eingaben'!$C$26&lt;&gt;"Endalter",IF(P28&lt;12,"APM-Fonds (Serie bAV)","GENERATION UWP-Fonds III")))</f>
        <v>0</v>
      </c>
      <c r="AU28" s="280">
        <f t="shared" si="16"/>
        <v>100</v>
      </c>
      <c r="AV28" s="226">
        <f t="shared" si="17"/>
        <v>0</v>
      </c>
      <c r="AW28" s="282" t="str">
        <f>IF(AR28="","",IF(AR28="GENERATION UWP-FONDS III",'3. Eingabe Allg. Fondsauswahl'!$D$21,IF(AR28="APM-Fonds (Serie bAV)",'3. Eingabe Allg. Fondsauswahl'!$D$42)))</f>
        <v xml:space="preserve"> </v>
      </c>
      <c r="AX28" s="282">
        <f>IF(AR28="","",IF(AR28="GENERATION UWP-FONDS III",'3. Eingabe Allg. Fondsauswahl'!$D$22,IF(AR28="APM-Fonds (Serie bAV)",'3. Eingabe Allg. Fondsauswahl'!$D$43)))</f>
        <v>0</v>
      </c>
      <c r="AY28" s="283" t="str">
        <f>IF(AR28="","",IF(AR28="GENERATION UWP-FONDS III",'3. Eingabe Allg. Fondsauswahl'!$D$23,IF(AR28="APM-Fonds (Serie bAV)",'3. Eingabe Allg. Fondsauswahl'!$D$44)))</f>
        <v xml:space="preserve"> </v>
      </c>
      <c r="AZ28" s="282">
        <f>IF(AR28="","",IF(AR28="GENERATION UWP-FONDS III",'3. Eingabe Allg. Fondsauswahl'!$D$24,IF(AR28="APM-Fonds (Serie bAV)",'3. Eingabe Allg. Fondsauswahl'!$D$45)))</f>
        <v>0</v>
      </c>
      <c r="BA28" s="284" t="str">
        <f>IF(AR28="","",IF(AR28="GENERATION UWP-FONDS III",'3. Eingabe Allg. Fondsauswahl'!$D$25,IF(AR28="APM-Fonds (Serie bAV)",'3. Eingabe Allg. Fondsauswahl'!$D$46)))</f>
        <v xml:space="preserve"> </v>
      </c>
      <c r="BB28" s="282">
        <f>IF(AR28="","",IF(AR28="GENERATION UWP-FONDS III",'3. Eingabe Allg. Fondsauswahl'!$D$26,IF(AR28="APM-Fonds (Serie bAV)",'3. Eingabe Allg. Fondsauswahl'!$D$47)))</f>
        <v>0</v>
      </c>
      <c r="BC28" s="284" t="str">
        <f>IF(AR28="","",IF(AR28="GENERATION UWP-FONDS III",'3. Eingabe Allg. Fondsauswahl'!$D$27,IF(AR28="APM-Fonds (Serie bAV)",'3. Eingabe Allg. Fondsauswahl'!$D$48)))</f>
        <v xml:space="preserve"> </v>
      </c>
      <c r="BD28" s="282">
        <f>IF(AR28="","",IF(AR28="GENERATION UWP-FONDS III",'3. Eingabe Allg. Fondsauswahl'!$D$28,IF(AR28="APM-Fonds (Serie bAV)",'3. Eingabe Allg. Fondsauswahl'!$D$49)))</f>
        <v>0</v>
      </c>
      <c r="BE28" s="282" t="str">
        <f>IF(AR28="","",IF(AR28="GENERATION UWP-FONDS III",'3. Eingabe Allg. Fondsauswahl'!$D$29,IF(AR28="APM-Fonds (Serie bAV)",'3. Eingabe Allg. Fondsauswahl'!$D$50)))</f>
        <v xml:space="preserve"> </v>
      </c>
      <c r="BF28" s="282">
        <f>IF(AR28="","",IF(AR28="GENERATION UWP-FONDS III",'3. Eingabe Allg. Fondsauswahl'!$D$30,IF(AR28="APM-Fonds (Serie bAV)",'3. Eingabe Allg. Fondsauswahl'!$D$51)))</f>
        <v>0</v>
      </c>
      <c r="BG28" s="102">
        <f t="shared" si="38"/>
        <v>0</v>
      </c>
      <c r="BH28" s="102" t="str">
        <f t="shared" si="30"/>
        <v>keine Doppeleingabe</v>
      </c>
      <c r="BI28" s="88">
        <f t="shared" si="31"/>
        <v>0</v>
      </c>
      <c r="BJ28" s="88">
        <f t="shared" si="32"/>
        <v>0</v>
      </c>
      <c r="BK28" s="88">
        <f t="shared" si="33"/>
        <v>0</v>
      </c>
      <c r="BL28" s="88">
        <f t="shared" si="34"/>
        <v>0</v>
      </c>
      <c r="BM28" s="88">
        <f t="shared" si="35"/>
        <v>0</v>
      </c>
      <c r="BN28" s="241" t="e">
        <f t="shared" si="18"/>
        <v>#DIV/0!</v>
      </c>
      <c r="BO28" s="241" t="e">
        <f t="shared" si="36"/>
        <v>#DIV/0!</v>
      </c>
      <c r="BP28" s="242" t="str">
        <f t="shared" si="19"/>
        <v>unwiderrufliches Bezugsrecht</v>
      </c>
      <c r="BR28" s="226">
        <f t="shared" si="37"/>
        <v>70</v>
      </c>
    </row>
    <row r="29" spans="1:70" s="1" customFormat="1" ht="36" customHeight="1">
      <c r="A29" s="16">
        <v>11</v>
      </c>
      <c r="B29" s="64"/>
      <c r="C29" s="23"/>
      <c r="D29" s="24"/>
      <c r="E29" s="25"/>
      <c r="F29" s="36"/>
      <c r="G29" s="168" t="s">
        <v>4781</v>
      </c>
      <c r="H29" s="25"/>
      <c r="I29" s="34"/>
      <c r="J29" s="34"/>
      <c r="K29" s="251"/>
      <c r="L29" s="26"/>
      <c r="M29" s="74"/>
      <c r="N29" s="354">
        <f t="shared" si="0"/>
        <v>0</v>
      </c>
      <c r="O29" s="355"/>
      <c r="P29" s="27">
        <f t="shared" si="1"/>
        <v>67</v>
      </c>
      <c r="Q29" s="28">
        <f t="shared" si="20"/>
        <v>0</v>
      </c>
      <c r="R29" s="28">
        <f t="shared" si="2"/>
        <v>0</v>
      </c>
      <c r="S29" s="91">
        <f t="shared" si="21"/>
        <v>0</v>
      </c>
      <c r="T29" s="279">
        <f t="shared" si="22"/>
        <v>0</v>
      </c>
      <c r="U29" s="28">
        <f t="shared" si="3"/>
        <v>0</v>
      </c>
      <c r="V29" s="91">
        <f t="shared" si="23"/>
        <v>0</v>
      </c>
      <c r="W29" s="279">
        <f t="shared" si="24"/>
        <v>0</v>
      </c>
      <c r="X29" s="28">
        <f t="shared" si="25"/>
        <v>0</v>
      </c>
      <c r="Y29" s="28">
        <f t="shared" si="4"/>
        <v>0</v>
      </c>
      <c r="Z29" s="91">
        <f t="shared" si="5"/>
        <v>0</v>
      </c>
      <c r="AA29" s="279">
        <f t="shared" si="26"/>
        <v>0</v>
      </c>
      <c r="AB29" s="28">
        <f t="shared" si="6"/>
        <v>0</v>
      </c>
      <c r="AC29" s="190" t="str">
        <f t="shared" si="27"/>
        <v>Monatlich</v>
      </c>
      <c r="AD29" s="191">
        <f t="shared" si="7"/>
        <v>0</v>
      </c>
      <c r="AE29" s="195">
        <f t="shared" si="8"/>
        <v>0</v>
      </c>
      <c r="AF29" s="196">
        <f t="shared" si="9"/>
        <v>0</v>
      </c>
      <c r="AG29" s="197">
        <f t="shared" si="28"/>
        <v>0</v>
      </c>
      <c r="AH29" s="29">
        <f t="shared" si="10"/>
        <v>0</v>
      </c>
      <c r="AI29" s="30">
        <f t="shared" si="11"/>
        <v>0</v>
      </c>
      <c r="AJ29" s="31">
        <f t="shared" si="12"/>
        <v>0</v>
      </c>
      <c r="AK29" s="30">
        <f t="shared" si="13"/>
        <v>0</v>
      </c>
      <c r="AL29" s="32">
        <f t="shared" si="14"/>
        <v>0</v>
      </c>
      <c r="AM29" s="32"/>
      <c r="AN29" s="32"/>
      <c r="AO29" s="69"/>
      <c r="AP29" s="32"/>
      <c r="AQ29" s="240" t="str">
        <f t="shared" si="15"/>
        <v/>
      </c>
      <c r="AR29" s="281" t="str">
        <f>IF(ISERROR(IF('1. Allgemeine Eingaben'!$C$26="Endalter",AS29,AT29)=TRUE),"",IF('1. Allgemeine Eingaben'!$C$26="Endalter",AS29,AT29))</f>
        <v>GENERATION UWP-Fonds III</v>
      </c>
      <c r="AS29" s="226" t="str">
        <f t="shared" si="29"/>
        <v>GENERATION UWP-Fonds III</v>
      </c>
      <c r="AT29" s="226" t="b">
        <f>IF(ISERROR(IF('1. Allgemeine Eingaben'!$C$26&lt;&gt;"Endalter",IF(P29&lt;12,"APM-Fonds (Serie bAV)","GENERATION UWP-Fonds III")))=TRUE,"",IF('1. Allgemeine Eingaben'!$C$26&lt;&gt;"Endalter",IF(P29&lt;12,"APM-Fonds (Serie bAV)","GENERATION UWP-Fonds III")))</f>
        <v>0</v>
      </c>
      <c r="AU29" s="280">
        <f t="shared" si="16"/>
        <v>100</v>
      </c>
      <c r="AV29" s="226">
        <f t="shared" si="17"/>
        <v>0</v>
      </c>
      <c r="AW29" s="282" t="str">
        <f>IF(AR29="","",IF(AR29="GENERATION UWP-FONDS III",'3. Eingabe Allg. Fondsauswahl'!$D$21,IF(AR29="APM-Fonds (Serie bAV)",'3. Eingabe Allg. Fondsauswahl'!$D$42)))</f>
        <v xml:space="preserve"> </v>
      </c>
      <c r="AX29" s="282">
        <f>IF(AR29="","",IF(AR29="GENERATION UWP-FONDS III",'3. Eingabe Allg. Fondsauswahl'!$D$22,IF(AR29="APM-Fonds (Serie bAV)",'3. Eingabe Allg. Fondsauswahl'!$D$43)))</f>
        <v>0</v>
      </c>
      <c r="AY29" s="283" t="str">
        <f>IF(AR29="","",IF(AR29="GENERATION UWP-FONDS III",'3. Eingabe Allg. Fondsauswahl'!$D$23,IF(AR29="APM-Fonds (Serie bAV)",'3. Eingabe Allg. Fondsauswahl'!$D$44)))</f>
        <v xml:space="preserve"> </v>
      </c>
      <c r="AZ29" s="282">
        <f>IF(AR29="","",IF(AR29="GENERATION UWP-FONDS III",'3. Eingabe Allg. Fondsauswahl'!$D$24,IF(AR29="APM-Fonds (Serie bAV)",'3. Eingabe Allg. Fondsauswahl'!$D$45)))</f>
        <v>0</v>
      </c>
      <c r="BA29" s="284" t="str">
        <f>IF(AR29="","",IF(AR29="GENERATION UWP-FONDS III",'3. Eingabe Allg. Fondsauswahl'!$D$25,IF(AR29="APM-Fonds (Serie bAV)",'3. Eingabe Allg. Fondsauswahl'!$D$46)))</f>
        <v xml:space="preserve"> </v>
      </c>
      <c r="BB29" s="282">
        <f>IF(AR29="","",IF(AR29="GENERATION UWP-FONDS III",'3. Eingabe Allg. Fondsauswahl'!$D$26,IF(AR29="APM-Fonds (Serie bAV)",'3. Eingabe Allg. Fondsauswahl'!$D$47)))</f>
        <v>0</v>
      </c>
      <c r="BC29" s="284" t="str">
        <f>IF(AR29="","",IF(AR29="GENERATION UWP-FONDS III",'3. Eingabe Allg. Fondsauswahl'!$D$27,IF(AR29="APM-Fonds (Serie bAV)",'3. Eingabe Allg. Fondsauswahl'!$D$48)))</f>
        <v xml:space="preserve"> </v>
      </c>
      <c r="BD29" s="282">
        <f>IF(AR29="","",IF(AR29="GENERATION UWP-FONDS III",'3. Eingabe Allg. Fondsauswahl'!$D$28,IF(AR29="APM-Fonds (Serie bAV)",'3. Eingabe Allg. Fondsauswahl'!$D$49)))</f>
        <v>0</v>
      </c>
      <c r="BE29" s="282" t="str">
        <f>IF(AR29="","",IF(AR29="GENERATION UWP-FONDS III",'3. Eingabe Allg. Fondsauswahl'!$D$29,IF(AR29="APM-Fonds (Serie bAV)",'3. Eingabe Allg. Fondsauswahl'!$D$50)))</f>
        <v xml:space="preserve"> </v>
      </c>
      <c r="BF29" s="282">
        <f>IF(AR29="","",IF(AR29="GENERATION UWP-FONDS III",'3. Eingabe Allg. Fondsauswahl'!$D$30,IF(AR29="APM-Fonds (Serie bAV)",'3. Eingabe Allg. Fondsauswahl'!$D$51)))</f>
        <v>0</v>
      </c>
      <c r="BG29" s="102">
        <f t="shared" si="38"/>
        <v>0</v>
      </c>
      <c r="BH29" s="102" t="str">
        <f t="shared" si="30"/>
        <v>keine Doppeleingabe</v>
      </c>
      <c r="BI29" s="88">
        <f t="shared" si="31"/>
        <v>0</v>
      </c>
      <c r="BJ29" s="88">
        <f t="shared" si="32"/>
        <v>0</v>
      </c>
      <c r="BK29" s="88">
        <f t="shared" si="33"/>
        <v>0</v>
      </c>
      <c r="BL29" s="88">
        <f t="shared" si="34"/>
        <v>0</v>
      </c>
      <c r="BM29" s="88">
        <f t="shared" si="35"/>
        <v>0</v>
      </c>
      <c r="BN29" s="241" t="e">
        <f t="shared" si="18"/>
        <v>#DIV/0!</v>
      </c>
      <c r="BO29" s="241" t="e">
        <f t="shared" si="36"/>
        <v>#DIV/0!</v>
      </c>
      <c r="BP29" s="242" t="str">
        <f t="shared" si="19"/>
        <v>unwiderrufliches Bezugsrecht</v>
      </c>
      <c r="BR29" s="226">
        <f t="shared" si="37"/>
        <v>70</v>
      </c>
    </row>
    <row r="30" spans="1:70" s="1" customFormat="1" ht="36" customHeight="1">
      <c r="A30" s="16">
        <v>12</v>
      </c>
      <c r="B30" s="64"/>
      <c r="C30" s="23"/>
      <c r="D30" s="24"/>
      <c r="E30" s="25"/>
      <c r="F30" s="36"/>
      <c r="G30" s="168" t="s">
        <v>4781</v>
      </c>
      <c r="H30" s="25"/>
      <c r="I30" s="34"/>
      <c r="J30" s="34"/>
      <c r="K30" s="251"/>
      <c r="L30" s="26"/>
      <c r="M30" s="74"/>
      <c r="N30" s="354">
        <f t="shared" si="0"/>
        <v>0</v>
      </c>
      <c r="O30" s="355"/>
      <c r="P30" s="27">
        <f t="shared" si="1"/>
        <v>67</v>
      </c>
      <c r="Q30" s="28">
        <f t="shared" si="20"/>
        <v>0</v>
      </c>
      <c r="R30" s="28">
        <f t="shared" si="2"/>
        <v>0</v>
      </c>
      <c r="S30" s="91">
        <f t="shared" si="21"/>
        <v>0</v>
      </c>
      <c r="T30" s="279">
        <f t="shared" si="22"/>
        <v>0</v>
      </c>
      <c r="U30" s="28">
        <f t="shared" si="3"/>
        <v>0</v>
      </c>
      <c r="V30" s="91">
        <f t="shared" si="23"/>
        <v>0</v>
      </c>
      <c r="W30" s="279">
        <f t="shared" si="24"/>
        <v>0</v>
      </c>
      <c r="X30" s="28">
        <f t="shared" si="25"/>
        <v>0</v>
      </c>
      <c r="Y30" s="28">
        <f t="shared" si="4"/>
        <v>0</v>
      </c>
      <c r="Z30" s="91">
        <f t="shared" si="5"/>
        <v>0</v>
      </c>
      <c r="AA30" s="279">
        <f t="shared" si="26"/>
        <v>0</v>
      </c>
      <c r="AB30" s="28">
        <f t="shared" si="6"/>
        <v>0</v>
      </c>
      <c r="AC30" s="190" t="str">
        <f t="shared" si="27"/>
        <v>Monatlich</v>
      </c>
      <c r="AD30" s="191">
        <f t="shared" si="7"/>
        <v>0</v>
      </c>
      <c r="AE30" s="195">
        <f t="shared" si="8"/>
        <v>0</v>
      </c>
      <c r="AF30" s="196">
        <f t="shared" si="9"/>
        <v>0</v>
      </c>
      <c r="AG30" s="197">
        <f t="shared" si="28"/>
        <v>0</v>
      </c>
      <c r="AH30" s="29">
        <f t="shared" si="10"/>
        <v>0</v>
      </c>
      <c r="AI30" s="30">
        <f t="shared" si="11"/>
        <v>0</v>
      </c>
      <c r="AJ30" s="31">
        <f t="shared" si="12"/>
        <v>0</v>
      </c>
      <c r="AK30" s="30">
        <f t="shared" si="13"/>
        <v>0</v>
      </c>
      <c r="AL30" s="32">
        <f t="shared" si="14"/>
        <v>0</v>
      </c>
      <c r="AM30" s="32"/>
      <c r="AN30" s="32"/>
      <c r="AO30" s="69"/>
      <c r="AP30" s="32"/>
      <c r="AQ30" s="240" t="str">
        <f t="shared" si="15"/>
        <v/>
      </c>
      <c r="AR30" s="281" t="str">
        <f>IF(ISERROR(IF('1. Allgemeine Eingaben'!$C$26="Endalter",AS30,AT30)=TRUE),"",IF('1. Allgemeine Eingaben'!$C$26="Endalter",AS30,AT30))</f>
        <v>GENERATION UWP-Fonds III</v>
      </c>
      <c r="AS30" s="226" t="str">
        <f t="shared" si="29"/>
        <v>GENERATION UWP-Fonds III</v>
      </c>
      <c r="AT30" s="226" t="b">
        <f>IF(ISERROR(IF('1. Allgemeine Eingaben'!$C$26&lt;&gt;"Endalter",IF(P30&lt;12,"APM-Fonds (Serie bAV)","GENERATION UWP-Fonds III")))=TRUE,"",IF('1. Allgemeine Eingaben'!$C$26&lt;&gt;"Endalter",IF(P30&lt;12,"APM-Fonds (Serie bAV)","GENERATION UWP-Fonds III")))</f>
        <v>0</v>
      </c>
      <c r="AU30" s="280">
        <f t="shared" si="16"/>
        <v>100</v>
      </c>
      <c r="AV30" s="226">
        <f t="shared" si="17"/>
        <v>0</v>
      </c>
      <c r="AW30" s="282" t="str">
        <f>IF(AR30="","",IF(AR30="GENERATION UWP-FONDS III",'3. Eingabe Allg. Fondsauswahl'!$D$21,IF(AR30="APM-Fonds (Serie bAV)",'3. Eingabe Allg. Fondsauswahl'!$D$42)))</f>
        <v xml:space="preserve"> </v>
      </c>
      <c r="AX30" s="282">
        <f>IF(AR30="","",IF(AR30="GENERATION UWP-FONDS III",'3. Eingabe Allg. Fondsauswahl'!$D$22,IF(AR30="APM-Fonds (Serie bAV)",'3. Eingabe Allg. Fondsauswahl'!$D$43)))</f>
        <v>0</v>
      </c>
      <c r="AY30" s="283" t="str">
        <f>IF(AR30="","",IF(AR30="GENERATION UWP-FONDS III",'3. Eingabe Allg. Fondsauswahl'!$D$23,IF(AR30="APM-Fonds (Serie bAV)",'3. Eingabe Allg. Fondsauswahl'!$D$44)))</f>
        <v xml:space="preserve"> </v>
      </c>
      <c r="AZ30" s="282">
        <f>IF(AR30="","",IF(AR30="GENERATION UWP-FONDS III",'3. Eingabe Allg. Fondsauswahl'!$D$24,IF(AR30="APM-Fonds (Serie bAV)",'3. Eingabe Allg. Fondsauswahl'!$D$45)))</f>
        <v>0</v>
      </c>
      <c r="BA30" s="284" t="str">
        <f>IF(AR30="","",IF(AR30="GENERATION UWP-FONDS III",'3. Eingabe Allg. Fondsauswahl'!$D$25,IF(AR30="APM-Fonds (Serie bAV)",'3. Eingabe Allg. Fondsauswahl'!$D$46)))</f>
        <v xml:space="preserve"> </v>
      </c>
      <c r="BB30" s="282">
        <f>IF(AR30="","",IF(AR30="GENERATION UWP-FONDS III",'3. Eingabe Allg. Fondsauswahl'!$D$26,IF(AR30="APM-Fonds (Serie bAV)",'3. Eingabe Allg. Fondsauswahl'!$D$47)))</f>
        <v>0</v>
      </c>
      <c r="BC30" s="284" t="str">
        <f>IF(AR30="","",IF(AR30="GENERATION UWP-FONDS III",'3. Eingabe Allg. Fondsauswahl'!$D$27,IF(AR30="APM-Fonds (Serie bAV)",'3. Eingabe Allg. Fondsauswahl'!$D$48)))</f>
        <v xml:space="preserve"> </v>
      </c>
      <c r="BD30" s="282">
        <f>IF(AR30="","",IF(AR30="GENERATION UWP-FONDS III",'3. Eingabe Allg. Fondsauswahl'!$D$28,IF(AR30="APM-Fonds (Serie bAV)",'3. Eingabe Allg. Fondsauswahl'!$D$49)))</f>
        <v>0</v>
      </c>
      <c r="BE30" s="282" t="str">
        <f>IF(AR30="","",IF(AR30="GENERATION UWP-FONDS III",'3. Eingabe Allg. Fondsauswahl'!$D$29,IF(AR30="APM-Fonds (Serie bAV)",'3. Eingabe Allg. Fondsauswahl'!$D$50)))</f>
        <v xml:space="preserve"> </v>
      </c>
      <c r="BF30" s="282">
        <f>IF(AR30="","",IF(AR30="GENERATION UWP-FONDS III",'3. Eingabe Allg. Fondsauswahl'!$D$30,IF(AR30="APM-Fonds (Serie bAV)",'3. Eingabe Allg. Fondsauswahl'!$D$51)))</f>
        <v>0</v>
      </c>
      <c r="BG30" s="102">
        <f t="shared" si="38"/>
        <v>0</v>
      </c>
      <c r="BH30" s="102" t="str">
        <f t="shared" si="30"/>
        <v>keine Doppeleingabe</v>
      </c>
      <c r="BI30" s="88">
        <f t="shared" si="31"/>
        <v>0</v>
      </c>
      <c r="BJ30" s="88">
        <f t="shared" si="32"/>
        <v>0</v>
      </c>
      <c r="BK30" s="88">
        <f t="shared" si="33"/>
        <v>0</v>
      </c>
      <c r="BL30" s="88">
        <f t="shared" si="34"/>
        <v>0</v>
      </c>
      <c r="BM30" s="88">
        <f t="shared" si="35"/>
        <v>0</v>
      </c>
      <c r="BN30" s="241" t="e">
        <f t="shared" si="18"/>
        <v>#DIV/0!</v>
      </c>
      <c r="BO30" s="241" t="e">
        <f t="shared" si="36"/>
        <v>#DIV/0!</v>
      </c>
      <c r="BP30" s="242" t="str">
        <f t="shared" si="19"/>
        <v>unwiderrufliches Bezugsrecht</v>
      </c>
      <c r="BR30" s="226">
        <f t="shared" si="37"/>
        <v>70</v>
      </c>
    </row>
    <row r="31" spans="1:70" s="1" customFormat="1" ht="36" customHeight="1">
      <c r="A31" s="16">
        <v>13</v>
      </c>
      <c r="B31" s="64"/>
      <c r="C31" s="23"/>
      <c r="D31" s="24"/>
      <c r="E31" s="25"/>
      <c r="F31" s="36"/>
      <c r="G31" s="168" t="s">
        <v>4781</v>
      </c>
      <c r="H31" s="25"/>
      <c r="I31" s="34"/>
      <c r="J31" s="34"/>
      <c r="K31" s="251"/>
      <c r="L31" s="26"/>
      <c r="M31" s="74"/>
      <c r="N31" s="354">
        <f t="shared" si="0"/>
        <v>0</v>
      </c>
      <c r="O31" s="355"/>
      <c r="P31" s="27">
        <f t="shared" si="1"/>
        <v>67</v>
      </c>
      <c r="Q31" s="28">
        <f t="shared" si="20"/>
        <v>0</v>
      </c>
      <c r="R31" s="28">
        <f t="shared" si="2"/>
        <v>0</v>
      </c>
      <c r="S31" s="91">
        <f t="shared" si="21"/>
        <v>0</v>
      </c>
      <c r="T31" s="279">
        <f t="shared" si="22"/>
        <v>0</v>
      </c>
      <c r="U31" s="28">
        <f t="shared" si="3"/>
        <v>0</v>
      </c>
      <c r="V31" s="91">
        <f t="shared" si="23"/>
        <v>0</v>
      </c>
      <c r="W31" s="279">
        <f t="shared" si="24"/>
        <v>0</v>
      </c>
      <c r="X31" s="28">
        <f t="shared" si="25"/>
        <v>0</v>
      </c>
      <c r="Y31" s="28">
        <f t="shared" si="4"/>
        <v>0</v>
      </c>
      <c r="Z31" s="91">
        <f t="shared" si="5"/>
        <v>0</v>
      </c>
      <c r="AA31" s="279">
        <f t="shared" si="26"/>
        <v>0</v>
      </c>
      <c r="AB31" s="28">
        <f t="shared" si="6"/>
        <v>0</v>
      </c>
      <c r="AC31" s="190" t="str">
        <f t="shared" si="27"/>
        <v>Monatlich</v>
      </c>
      <c r="AD31" s="191">
        <f t="shared" si="7"/>
        <v>0</v>
      </c>
      <c r="AE31" s="195">
        <f t="shared" si="8"/>
        <v>0</v>
      </c>
      <c r="AF31" s="196">
        <f t="shared" si="9"/>
        <v>0</v>
      </c>
      <c r="AG31" s="197">
        <f t="shared" si="28"/>
        <v>0</v>
      </c>
      <c r="AH31" s="29">
        <f t="shared" si="10"/>
        <v>0</v>
      </c>
      <c r="AI31" s="30">
        <f t="shared" si="11"/>
        <v>0</v>
      </c>
      <c r="AJ31" s="31">
        <f t="shared" si="12"/>
        <v>0</v>
      </c>
      <c r="AK31" s="30">
        <f t="shared" si="13"/>
        <v>0</v>
      </c>
      <c r="AL31" s="32">
        <f t="shared" si="14"/>
        <v>0</v>
      </c>
      <c r="AM31" s="32"/>
      <c r="AN31" s="32"/>
      <c r="AO31" s="69"/>
      <c r="AP31" s="32"/>
      <c r="AQ31" s="240" t="str">
        <f t="shared" si="15"/>
        <v/>
      </c>
      <c r="AR31" s="281" t="str">
        <f>IF(ISERROR(IF('1. Allgemeine Eingaben'!$C$26="Endalter",AS31,AT31)=TRUE),"",IF('1. Allgemeine Eingaben'!$C$26="Endalter",AS31,AT31))</f>
        <v>GENERATION UWP-Fonds III</v>
      </c>
      <c r="AS31" s="226" t="str">
        <f t="shared" si="29"/>
        <v>GENERATION UWP-Fonds III</v>
      </c>
      <c r="AT31" s="226" t="b">
        <f>IF(ISERROR(IF('1. Allgemeine Eingaben'!$C$26&lt;&gt;"Endalter",IF(P31&lt;12,"APM-Fonds (Serie bAV)","GENERATION UWP-Fonds III")))=TRUE,"",IF('1. Allgemeine Eingaben'!$C$26&lt;&gt;"Endalter",IF(P31&lt;12,"APM-Fonds (Serie bAV)","GENERATION UWP-Fonds III")))</f>
        <v>0</v>
      </c>
      <c r="AU31" s="280">
        <f t="shared" si="16"/>
        <v>100</v>
      </c>
      <c r="AV31" s="226">
        <f t="shared" si="17"/>
        <v>0</v>
      </c>
      <c r="AW31" s="282" t="str">
        <f>IF(AR31="","",IF(AR31="GENERATION UWP-FONDS III",'3. Eingabe Allg. Fondsauswahl'!$D$21,IF(AR31="APM-Fonds (Serie bAV)",'3. Eingabe Allg. Fondsauswahl'!$D$42)))</f>
        <v xml:space="preserve"> </v>
      </c>
      <c r="AX31" s="282">
        <f>IF(AR31="","",IF(AR31="GENERATION UWP-FONDS III",'3. Eingabe Allg. Fondsauswahl'!$D$22,IF(AR31="APM-Fonds (Serie bAV)",'3. Eingabe Allg. Fondsauswahl'!$D$43)))</f>
        <v>0</v>
      </c>
      <c r="AY31" s="283" t="str">
        <f>IF(AR31="","",IF(AR31="GENERATION UWP-FONDS III",'3. Eingabe Allg. Fondsauswahl'!$D$23,IF(AR31="APM-Fonds (Serie bAV)",'3. Eingabe Allg. Fondsauswahl'!$D$44)))</f>
        <v xml:space="preserve"> </v>
      </c>
      <c r="AZ31" s="282">
        <f>IF(AR31="","",IF(AR31="GENERATION UWP-FONDS III",'3. Eingabe Allg. Fondsauswahl'!$D$24,IF(AR31="APM-Fonds (Serie bAV)",'3. Eingabe Allg. Fondsauswahl'!$D$45)))</f>
        <v>0</v>
      </c>
      <c r="BA31" s="284" t="str">
        <f>IF(AR31="","",IF(AR31="GENERATION UWP-FONDS III",'3. Eingabe Allg. Fondsauswahl'!$D$25,IF(AR31="APM-Fonds (Serie bAV)",'3. Eingabe Allg. Fondsauswahl'!$D$46)))</f>
        <v xml:space="preserve"> </v>
      </c>
      <c r="BB31" s="282">
        <f>IF(AR31="","",IF(AR31="GENERATION UWP-FONDS III",'3. Eingabe Allg. Fondsauswahl'!$D$26,IF(AR31="APM-Fonds (Serie bAV)",'3. Eingabe Allg. Fondsauswahl'!$D$47)))</f>
        <v>0</v>
      </c>
      <c r="BC31" s="284" t="str">
        <f>IF(AR31="","",IF(AR31="GENERATION UWP-FONDS III",'3. Eingabe Allg. Fondsauswahl'!$D$27,IF(AR31="APM-Fonds (Serie bAV)",'3. Eingabe Allg. Fondsauswahl'!$D$48)))</f>
        <v xml:space="preserve"> </v>
      </c>
      <c r="BD31" s="282">
        <f>IF(AR31="","",IF(AR31="GENERATION UWP-FONDS III",'3. Eingabe Allg. Fondsauswahl'!$D$28,IF(AR31="APM-Fonds (Serie bAV)",'3. Eingabe Allg. Fondsauswahl'!$D$49)))</f>
        <v>0</v>
      </c>
      <c r="BE31" s="282" t="str">
        <f>IF(AR31="","",IF(AR31="GENERATION UWP-FONDS III",'3. Eingabe Allg. Fondsauswahl'!$D$29,IF(AR31="APM-Fonds (Serie bAV)",'3. Eingabe Allg. Fondsauswahl'!$D$50)))</f>
        <v xml:space="preserve"> </v>
      </c>
      <c r="BF31" s="282">
        <f>IF(AR31="","",IF(AR31="GENERATION UWP-FONDS III",'3. Eingabe Allg. Fondsauswahl'!$D$30,IF(AR31="APM-Fonds (Serie bAV)",'3. Eingabe Allg. Fondsauswahl'!$D$51)))</f>
        <v>0</v>
      </c>
      <c r="BG31" s="102">
        <f t="shared" si="38"/>
        <v>0</v>
      </c>
      <c r="BH31" s="102" t="str">
        <f t="shared" si="30"/>
        <v>keine Doppeleingabe</v>
      </c>
      <c r="BI31" s="88">
        <f t="shared" si="31"/>
        <v>0</v>
      </c>
      <c r="BJ31" s="88">
        <f t="shared" si="32"/>
        <v>0</v>
      </c>
      <c r="BK31" s="88">
        <f t="shared" si="33"/>
        <v>0</v>
      </c>
      <c r="BL31" s="88">
        <f t="shared" si="34"/>
        <v>0</v>
      </c>
      <c r="BM31" s="88">
        <f t="shared" si="35"/>
        <v>0</v>
      </c>
      <c r="BN31" s="241" t="e">
        <f t="shared" si="18"/>
        <v>#DIV/0!</v>
      </c>
      <c r="BO31" s="241" t="e">
        <f t="shared" si="36"/>
        <v>#DIV/0!</v>
      </c>
      <c r="BP31" s="242" t="str">
        <f t="shared" si="19"/>
        <v>unwiderrufliches Bezugsrecht</v>
      </c>
      <c r="BR31" s="226">
        <f t="shared" si="37"/>
        <v>70</v>
      </c>
    </row>
    <row r="32" spans="1:70" s="1" customFormat="1" ht="36" customHeight="1">
      <c r="A32" s="16">
        <v>14</v>
      </c>
      <c r="B32" s="64"/>
      <c r="C32" s="23"/>
      <c r="D32" s="24"/>
      <c r="E32" s="25"/>
      <c r="F32" s="36"/>
      <c r="G32" s="168" t="s">
        <v>4781</v>
      </c>
      <c r="H32" s="25"/>
      <c r="I32" s="34"/>
      <c r="J32" s="34"/>
      <c r="K32" s="251"/>
      <c r="L32" s="26"/>
      <c r="M32" s="74"/>
      <c r="N32" s="354">
        <f t="shared" si="0"/>
        <v>0</v>
      </c>
      <c r="O32" s="355"/>
      <c r="P32" s="27">
        <f t="shared" si="1"/>
        <v>67</v>
      </c>
      <c r="Q32" s="28">
        <f t="shared" si="20"/>
        <v>0</v>
      </c>
      <c r="R32" s="28">
        <f t="shared" si="2"/>
        <v>0</v>
      </c>
      <c r="S32" s="91">
        <f t="shared" si="21"/>
        <v>0</v>
      </c>
      <c r="T32" s="279">
        <f t="shared" si="22"/>
        <v>0</v>
      </c>
      <c r="U32" s="28">
        <f t="shared" si="3"/>
        <v>0</v>
      </c>
      <c r="V32" s="91">
        <f t="shared" si="23"/>
        <v>0</v>
      </c>
      <c r="W32" s="279">
        <f t="shared" si="24"/>
        <v>0</v>
      </c>
      <c r="X32" s="28">
        <f t="shared" si="25"/>
        <v>0</v>
      </c>
      <c r="Y32" s="28">
        <f t="shared" si="4"/>
        <v>0</v>
      </c>
      <c r="Z32" s="91">
        <f t="shared" si="5"/>
        <v>0</v>
      </c>
      <c r="AA32" s="279">
        <f t="shared" si="26"/>
        <v>0</v>
      </c>
      <c r="AB32" s="28">
        <f t="shared" si="6"/>
        <v>0</v>
      </c>
      <c r="AC32" s="190" t="str">
        <f t="shared" si="27"/>
        <v>Monatlich</v>
      </c>
      <c r="AD32" s="191">
        <f t="shared" si="7"/>
        <v>0</v>
      </c>
      <c r="AE32" s="195">
        <f t="shared" si="8"/>
        <v>0</v>
      </c>
      <c r="AF32" s="196">
        <f t="shared" si="9"/>
        <v>0</v>
      </c>
      <c r="AG32" s="197">
        <f t="shared" si="28"/>
        <v>0</v>
      </c>
      <c r="AH32" s="29">
        <f t="shared" si="10"/>
        <v>0</v>
      </c>
      <c r="AI32" s="30">
        <f t="shared" si="11"/>
        <v>0</v>
      </c>
      <c r="AJ32" s="31">
        <f t="shared" si="12"/>
        <v>0</v>
      </c>
      <c r="AK32" s="30">
        <f t="shared" si="13"/>
        <v>0</v>
      </c>
      <c r="AL32" s="32">
        <f t="shared" si="14"/>
        <v>0</v>
      </c>
      <c r="AM32" s="32"/>
      <c r="AN32" s="32"/>
      <c r="AO32" s="69"/>
      <c r="AP32" s="32"/>
      <c r="AQ32" s="240" t="str">
        <f t="shared" si="15"/>
        <v/>
      </c>
      <c r="AR32" s="281" t="str">
        <f>IF(ISERROR(IF('1. Allgemeine Eingaben'!$C$26="Endalter",AS32,AT32)=TRUE),"",IF('1. Allgemeine Eingaben'!$C$26="Endalter",AS32,AT32))</f>
        <v>GENERATION UWP-Fonds III</v>
      </c>
      <c r="AS32" s="226" t="str">
        <f t="shared" si="29"/>
        <v>GENERATION UWP-Fonds III</v>
      </c>
      <c r="AT32" s="226" t="b">
        <f>IF(ISERROR(IF('1. Allgemeine Eingaben'!$C$26&lt;&gt;"Endalter",IF(P32&lt;12,"APM-Fonds (Serie bAV)","GENERATION UWP-Fonds III")))=TRUE,"",IF('1. Allgemeine Eingaben'!$C$26&lt;&gt;"Endalter",IF(P32&lt;12,"APM-Fonds (Serie bAV)","GENERATION UWP-Fonds III")))</f>
        <v>0</v>
      </c>
      <c r="AU32" s="280">
        <f t="shared" si="16"/>
        <v>100</v>
      </c>
      <c r="AV32" s="226">
        <f t="shared" si="17"/>
        <v>0</v>
      </c>
      <c r="AW32" s="282" t="str">
        <f>IF(AR32="","",IF(AR32="GENERATION UWP-FONDS III",'3. Eingabe Allg. Fondsauswahl'!$D$21,IF(AR32="APM-Fonds (Serie bAV)",'3. Eingabe Allg. Fondsauswahl'!$D$42)))</f>
        <v xml:space="preserve"> </v>
      </c>
      <c r="AX32" s="282">
        <f>IF(AR32="","",IF(AR32="GENERATION UWP-FONDS III",'3. Eingabe Allg. Fondsauswahl'!$D$22,IF(AR32="APM-Fonds (Serie bAV)",'3. Eingabe Allg. Fondsauswahl'!$D$43)))</f>
        <v>0</v>
      </c>
      <c r="AY32" s="283" t="str">
        <f>IF(AR32="","",IF(AR32="GENERATION UWP-FONDS III",'3. Eingabe Allg. Fondsauswahl'!$D$23,IF(AR32="APM-Fonds (Serie bAV)",'3. Eingabe Allg. Fondsauswahl'!$D$44)))</f>
        <v xml:space="preserve"> </v>
      </c>
      <c r="AZ32" s="282">
        <f>IF(AR32="","",IF(AR32="GENERATION UWP-FONDS III",'3. Eingabe Allg. Fondsauswahl'!$D$24,IF(AR32="APM-Fonds (Serie bAV)",'3. Eingabe Allg. Fondsauswahl'!$D$45)))</f>
        <v>0</v>
      </c>
      <c r="BA32" s="284" t="str">
        <f>IF(AR32="","",IF(AR32="GENERATION UWP-FONDS III",'3. Eingabe Allg. Fondsauswahl'!$D$25,IF(AR32="APM-Fonds (Serie bAV)",'3. Eingabe Allg. Fondsauswahl'!$D$46)))</f>
        <v xml:space="preserve"> </v>
      </c>
      <c r="BB32" s="282">
        <f>IF(AR32="","",IF(AR32="GENERATION UWP-FONDS III",'3. Eingabe Allg. Fondsauswahl'!$D$26,IF(AR32="APM-Fonds (Serie bAV)",'3. Eingabe Allg. Fondsauswahl'!$D$47)))</f>
        <v>0</v>
      </c>
      <c r="BC32" s="284" t="str">
        <f>IF(AR32="","",IF(AR32="GENERATION UWP-FONDS III",'3. Eingabe Allg. Fondsauswahl'!$D$27,IF(AR32="APM-Fonds (Serie bAV)",'3. Eingabe Allg. Fondsauswahl'!$D$48)))</f>
        <v xml:space="preserve"> </v>
      </c>
      <c r="BD32" s="282">
        <f>IF(AR32="","",IF(AR32="GENERATION UWP-FONDS III",'3. Eingabe Allg. Fondsauswahl'!$D$28,IF(AR32="APM-Fonds (Serie bAV)",'3. Eingabe Allg. Fondsauswahl'!$D$49)))</f>
        <v>0</v>
      </c>
      <c r="BE32" s="282" t="str">
        <f>IF(AR32="","",IF(AR32="GENERATION UWP-FONDS III",'3. Eingabe Allg. Fondsauswahl'!$D$29,IF(AR32="APM-Fonds (Serie bAV)",'3. Eingabe Allg. Fondsauswahl'!$D$50)))</f>
        <v xml:space="preserve"> </v>
      </c>
      <c r="BF32" s="282">
        <f>IF(AR32="","",IF(AR32="GENERATION UWP-FONDS III",'3. Eingabe Allg. Fondsauswahl'!$D$30,IF(AR32="APM-Fonds (Serie bAV)",'3. Eingabe Allg. Fondsauswahl'!$D$51)))</f>
        <v>0</v>
      </c>
      <c r="BG32" s="102">
        <f t="shared" si="38"/>
        <v>0</v>
      </c>
      <c r="BH32" s="102" t="str">
        <f t="shared" si="30"/>
        <v>keine Doppeleingabe</v>
      </c>
      <c r="BI32" s="88">
        <f t="shared" si="31"/>
        <v>0</v>
      </c>
      <c r="BJ32" s="88">
        <f t="shared" si="32"/>
        <v>0</v>
      </c>
      <c r="BK32" s="88">
        <f t="shared" si="33"/>
        <v>0</v>
      </c>
      <c r="BL32" s="88">
        <f t="shared" si="34"/>
        <v>0</v>
      </c>
      <c r="BM32" s="88">
        <f t="shared" si="35"/>
        <v>0</v>
      </c>
      <c r="BN32" s="241" t="e">
        <f t="shared" si="18"/>
        <v>#DIV/0!</v>
      </c>
      <c r="BO32" s="241" t="e">
        <f t="shared" si="36"/>
        <v>#DIV/0!</v>
      </c>
      <c r="BP32" s="242" t="str">
        <f t="shared" si="19"/>
        <v>unwiderrufliches Bezugsrecht</v>
      </c>
      <c r="BR32" s="226">
        <f t="shared" si="37"/>
        <v>70</v>
      </c>
    </row>
    <row r="33" spans="1:70" s="1" customFormat="1" ht="36" customHeight="1">
      <c r="A33" s="16">
        <v>15</v>
      </c>
      <c r="B33" s="64"/>
      <c r="C33" s="23"/>
      <c r="D33" s="24"/>
      <c r="E33" s="25"/>
      <c r="F33" s="36"/>
      <c r="G33" s="168" t="s">
        <v>4781</v>
      </c>
      <c r="H33" s="25"/>
      <c r="I33" s="34"/>
      <c r="J33" s="34"/>
      <c r="K33" s="251"/>
      <c r="L33" s="26"/>
      <c r="M33" s="74"/>
      <c r="N33" s="354">
        <f t="shared" si="0"/>
        <v>0</v>
      </c>
      <c r="O33" s="355"/>
      <c r="P33" s="27">
        <f t="shared" si="1"/>
        <v>67</v>
      </c>
      <c r="Q33" s="28">
        <f t="shared" si="20"/>
        <v>0</v>
      </c>
      <c r="R33" s="28">
        <f t="shared" si="2"/>
        <v>0</v>
      </c>
      <c r="S33" s="91">
        <f t="shared" si="21"/>
        <v>0</v>
      </c>
      <c r="T33" s="279">
        <f t="shared" si="22"/>
        <v>0</v>
      </c>
      <c r="U33" s="28">
        <f t="shared" si="3"/>
        <v>0</v>
      </c>
      <c r="V33" s="91">
        <f t="shared" si="23"/>
        <v>0</v>
      </c>
      <c r="W33" s="279">
        <f t="shared" si="24"/>
        <v>0</v>
      </c>
      <c r="X33" s="28">
        <f t="shared" si="25"/>
        <v>0</v>
      </c>
      <c r="Y33" s="28">
        <f t="shared" si="4"/>
        <v>0</v>
      </c>
      <c r="Z33" s="91">
        <f t="shared" si="5"/>
        <v>0</v>
      </c>
      <c r="AA33" s="279">
        <f t="shared" si="26"/>
        <v>0</v>
      </c>
      <c r="AB33" s="28">
        <f t="shared" si="6"/>
        <v>0</v>
      </c>
      <c r="AC33" s="190" t="str">
        <f t="shared" si="27"/>
        <v>Monatlich</v>
      </c>
      <c r="AD33" s="191">
        <f t="shared" si="7"/>
        <v>0</v>
      </c>
      <c r="AE33" s="195">
        <f t="shared" si="8"/>
        <v>0</v>
      </c>
      <c r="AF33" s="196">
        <f t="shared" si="9"/>
        <v>0</v>
      </c>
      <c r="AG33" s="197">
        <f t="shared" si="28"/>
        <v>0</v>
      </c>
      <c r="AH33" s="29">
        <f t="shared" si="10"/>
        <v>0</v>
      </c>
      <c r="AI33" s="30">
        <f t="shared" si="11"/>
        <v>0</v>
      </c>
      <c r="AJ33" s="31">
        <f t="shared" si="12"/>
        <v>0</v>
      </c>
      <c r="AK33" s="30">
        <f t="shared" si="13"/>
        <v>0</v>
      </c>
      <c r="AL33" s="32">
        <f t="shared" si="14"/>
        <v>0</v>
      </c>
      <c r="AM33" s="32"/>
      <c r="AN33" s="32"/>
      <c r="AO33" s="69"/>
      <c r="AP33" s="32"/>
      <c r="AQ33" s="240" t="str">
        <f t="shared" si="15"/>
        <v/>
      </c>
      <c r="AR33" s="281" t="str">
        <f>IF(ISERROR(IF('1. Allgemeine Eingaben'!$C$26="Endalter",AS33,AT33)=TRUE),"",IF('1. Allgemeine Eingaben'!$C$26="Endalter",AS33,AT33))</f>
        <v>GENERATION UWP-Fonds III</v>
      </c>
      <c r="AS33" s="226" t="str">
        <f t="shared" si="29"/>
        <v>GENERATION UWP-Fonds III</v>
      </c>
      <c r="AT33" s="226" t="b">
        <f>IF(ISERROR(IF('1. Allgemeine Eingaben'!$C$26&lt;&gt;"Endalter",IF(P33&lt;12,"APM-Fonds (Serie bAV)","GENERATION UWP-Fonds III")))=TRUE,"",IF('1. Allgemeine Eingaben'!$C$26&lt;&gt;"Endalter",IF(P33&lt;12,"APM-Fonds (Serie bAV)","GENERATION UWP-Fonds III")))</f>
        <v>0</v>
      </c>
      <c r="AU33" s="280">
        <f t="shared" si="16"/>
        <v>100</v>
      </c>
      <c r="AV33" s="226">
        <f t="shared" si="17"/>
        <v>0</v>
      </c>
      <c r="AW33" s="282" t="str">
        <f>IF(AR33="","",IF(AR33="GENERATION UWP-FONDS III",'3. Eingabe Allg. Fondsauswahl'!$D$21,IF(AR33="APM-Fonds (Serie bAV)",'3. Eingabe Allg. Fondsauswahl'!$D$42)))</f>
        <v xml:space="preserve"> </v>
      </c>
      <c r="AX33" s="282">
        <f>IF(AR33="","",IF(AR33="GENERATION UWP-FONDS III",'3. Eingabe Allg. Fondsauswahl'!$D$22,IF(AR33="APM-Fonds (Serie bAV)",'3. Eingabe Allg. Fondsauswahl'!$D$43)))</f>
        <v>0</v>
      </c>
      <c r="AY33" s="283" t="str">
        <f>IF(AR33="","",IF(AR33="GENERATION UWP-FONDS III",'3. Eingabe Allg. Fondsauswahl'!$D$23,IF(AR33="APM-Fonds (Serie bAV)",'3. Eingabe Allg. Fondsauswahl'!$D$44)))</f>
        <v xml:space="preserve"> </v>
      </c>
      <c r="AZ33" s="282">
        <f>IF(AR33="","",IF(AR33="GENERATION UWP-FONDS III",'3. Eingabe Allg. Fondsauswahl'!$D$24,IF(AR33="APM-Fonds (Serie bAV)",'3. Eingabe Allg. Fondsauswahl'!$D$45)))</f>
        <v>0</v>
      </c>
      <c r="BA33" s="284" t="str">
        <f>IF(AR33="","",IF(AR33="GENERATION UWP-FONDS III",'3. Eingabe Allg. Fondsauswahl'!$D$25,IF(AR33="APM-Fonds (Serie bAV)",'3. Eingabe Allg. Fondsauswahl'!$D$46)))</f>
        <v xml:space="preserve"> </v>
      </c>
      <c r="BB33" s="282">
        <f>IF(AR33="","",IF(AR33="GENERATION UWP-FONDS III",'3. Eingabe Allg. Fondsauswahl'!$D$26,IF(AR33="APM-Fonds (Serie bAV)",'3. Eingabe Allg. Fondsauswahl'!$D$47)))</f>
        <v>0</v>
      </c>
      <c r="BC33" s="284" t="str">
        <f>IF(AR33="","",IF(AR33="GENERATION UWP-FONDS III",'3. Eingabe Allg. Fondsauswahl'!$D$27,IF(AR33="APM-Fonds (Serie bAV)",'3. Eingabe Allg. Fondsauswahl'!$D$48)))</f>
        <v xml:space="preserve"> </v>
      </c>
      <c r="BD33" s="282">
        <f>IF(AR33="","",IF(AR33="GENERATION UWP-FONDS III",'3. Eingabe Allg. Fondsauswahl'!$D$28,IF(AR33="APM-Fonds (Serie bAV)",'3. Eingabe Allg. Fondsauswahl'!$D$49)))</f>
        <v>0</v>
      </c>
      <c r="BE33" s="282" t="str">
        <f>IF(AR33="","",IF(AR33="GENERATION UWP-FONDS III",'3. Eingabe Allg. Fondsauswahl'!$D$29,IF(AR33="APM-Fonds (Serie bAV)",'3. Eingabe Allg. Fondsauswahl'!$D$50)))</f>
        <v xml:space="preserve"> </v>
      </c>
      <c r="BF33" s="282">
        <f>IF(AR33="","",IF(AR33="GENERATION UWP-FONDS III",'3. Eingabe Allg. Fondsauswahl'!$D$30,IF(AR33="APM-Fonds (Serie bAV)",'3. Eingabe Allg. Fondsauswahl'!$D$51)))</f>
        <v>0</v>
      </c>
      <c r="BG33" s="102">
        <f t="shared" si="38"/>
        <v>0</v>
      </c>
      <c r="BH33" s="102" t="str">
        <f t="shared" si="30"/>
        <v>keine Doppeleingabe</v>
      </c>
      <c r="BI33" s="88">
        <f t="shared" si="31"/>
        <v>0</v>
      </c>
      <c r="BJ33" s="88">
        <f t="shared" si="32"/>
        <v>0</v>
      </c>
      <c r="BK33" s="88">
        <f t="shared" si="33"/>
        <v>0</v>
      </c>
      <c r="BL33" s="88">
        <f t="shared" si="34"/>
        <v>0</v>
      </c>
      <c r="BM33" s="88">
        <f t="shared" si="35"/>
        <v>0</v>
      </c>
      <c r="BN33" s="241" t="e">
        <f t="shared" si="18"/>
        <v>#DIV/0!</v>
      </c>
      <c r="BO33" s="241" t="e">
        <f t="shared" si="36"/>
        <v>#DIV/0!</v>
      </c>
      <c r="BP33" s="242" t="str">
        <f t="shared" si="19"/>
        <v>unwiderrufliches Bezugsrecht</v>
      </c>
      <c r="BR33" s="226">
        <f t="shared" si="37"/>
        <v>70</v>
      </c>
    </row>
    <row r="34" spans="1:70" s="1" customFormat="1" ht="36" customHeight="1">
      <c r="A34" s="16">
        <v>16</v>
      </c>
      <c r="B34" s="64"/>
      <c r="C34" s="23"/>
      <c r="D34" s="24"/>
      <c r="E34" s="25"/>
      <c r="F34" s="36"/>
      <c r="G34" s="168" t="s">
        <v>4781</v>
      </c>
      <c r="H34" s="25"/>
      <c r="I34" s="34"/>
      <c r="J34" s="34"/>
      <c r="K34" s="251"/>
      <c r="L34" s="26"/>
      <c r="M34" s="74"/>
      <c r="N34" s="354">
        <f t="shared" si="0"/>
        <v>0</v>
      </c>
      <c r="O34" s="355"/>
      <c r="P34" s="27">
        <f t="shared" si="1"/>
        <v>67</v>
      </c>
      <c r="Q34" s="28">
        <f t="shared" si="20"/>
        <v>0</v>
      </c>
      <c r="R34" s="28">
        <f t="shared" si="2"/>
        <v>0</v>
      </c>
      <c r="S34" s="91">
        <f t="shared" si="21"/>
        <v>0</v>
      </c>
      <c r="T34" s="279">
        <f t="shared" si="22"/>
        <v>0</v>
      </c>
      <c r="U34" s="28">
        <f t="shared" si="3"/>
        <v>0</v>
      </c>
      <c r="V34" s="91">
        <f t="shared" si="23"/>
        <v>0</v>
      </c>
      <c r="W34" s="279">
        <f t="shared" si="24"/>
        <v>0</v>
      </c>
      <c r="X34" s="28">
        <f t="shared" si="25"/>
        <v>0</v>
      </c>
      <c r="Y34" s="28">
        <f t="shared" si="4"/>
        <v>0</v>
      </c>
      <c r="Z34" s="91">
        <f t="shared" si="5"/>
        <v>0</v>
      </c>
      <c r="AA34" s="279">
        <f t="shared" si="26"/>
        <v>0</v>
      </c>
      <c r="AB34" s="28">
        <f t="shared" si="6"/>
        <v>0</v>
      </c>
      <c r="AC34" s="190" t="str">
        <f t="shared" si="27"/>
        <v>Monatlich</v>
      </c>
      <c r="AD34" s="191">
        <f t="shared" si="7"/>
        <v>0</v>
      </c>
      <c r="AE34" s="195">
        <f t="shared" si="8"/>
        <v>0</v>
      </c>
      <c r="AF34" s="196">
        <f t="shared" si="9"/>
        <v>0</v>
      </c>
      <c r="AG34" s="197">
        <f t="shared" si="28"/>
        <v>0</v>
      </c>
      <c r="AH34" s="29">
        <f t="shared" si="10"/>
        <v>0</v>
      </c>
      <c r="AI34" s="30">
        <f t="shared" si="11"/>
        <v>0</v>
      </c>
      <c r="AJ34" s="31">
        <f t="shared" si="12"/>
        <v>0</v>
      </c>
      <c r="AK34" s="30">
        <f t="shared" si="13"/>
        <v>0</v>
      </c>
      <c r="AL34" s="32">
        <f t="shared" si="14"/>
        <v>0</v>
      </c>
      <c r="AM34" s="32"/>
      <c r="AN34" s="32"/>
      <c r="AO34" s="69"/>
      <c r="AP34" s="32"/>
      <c r="AQ34" s="240" t="str">
        <f t="shared" si="15"/>
        <v/>
      </c>
      <c r="AR34" s="281" t="str">
        <f>IF(ISERROR(IF('1. Allgemeine Eingaben'!$C$26="Endalter",AS34,AT34)=TRUE),"",IF('1. Allgemeine Eingaben'!$C$26="Endalter",AS34,AT34))</f>
        <v>GENERATION UWP-Fonds III</v>
      </c>
      <c r="AS34" s="226" t="str">
        <f t="shared" si="29"/>
        <v>GENERATION UWP-Fonds III</v>
      </c>
      <c r="AT34" s="226" t="b">
        <f>IF(ISERROR(IF('1. Allgemeine Eingaben'!$C$26&lt;&gt;"Endalter",IF(P34&lt;12,"APM-Fonds (Serie bAV)","GENERATION UWP-Fonds III")))=TRUE,"",IF('1. Allgemeine Eingaben'!$C$26&lt;&gt;"Endalter",IF(P34&lt;12,"APM-Fonds (Serie bAV)","GENERATION UWP-Fonds III")))</f>
        <v>0</v>
      </c>
      <c r="AU34" s="280">
        <f t="shared" si="16"/>
        <v>100</v>
      </c>
      <c r="AV34" s="226">
        <f t="shared" si="17"/>
        <v>0</v>
      </c>
      <c r="AW34" s="282" t="str">
        <f>IF(AR34="","",IF(AR34="GENERATION UWP-FONDS III",'3. Eingabe Allg. Fondsauswahl'!$D$21,IF(AR34="APM-Fonds (Serie bAV)",'3. Eingabe Allg. Fondsauswahl'!$D$42)))</f>
        <v xml:space="preserve"> </v>
      </c>
      <c r="AX34" s="282">
        <f>IF(AR34="","",IF(AR34="GENERATION UWP-FONDS III",'3. Eingabe Allg. Fondsauswahl'!$D$22,IF(AR34="APM-Fonds (Serie bAV)",'3. Eingabe Allg. Fondsauswahl'!$D$43)))</f>
        <v>0</v>
      </c>
      <c r="AY34" s="283" t="str">
        <f>IF(AR34="","",IF(AR34="GENERATION UWP-FONDS III",'3. Eingabe Allg. Fondsauswahl'!$D$23,IF(AR34="APM-Fonds (Serie bAV)",'3. Eingabe Allg. Fondsauswahl'!$D$44)))</f>
        <v xml:space="preserve"> </v>
      </c>
      <c r="AZ34" s="282">
        <f>IF(AR34="","",IF(AR34="GENERATION UWP-FONDS III",'3. Eingabe Allg. Fondsauswahl'!$D$24,IF(AR34="APM-Fonds (Serie bAV)",'3. Eingabe Allg. Fondsauswahl'!$D$45)))</f>
        <v>0</v>
      </c>
      <c r="BA34" s="284" t="str">
        <f>IF(AR34="","",IF(AR34="GENERATION UWP-FONDS III",'3. Eingabe Allg. Fondsauswahl'!$D$25,IF(AR34="APM-Fonds (Serie bAV)",'3. Eingabe Allg. Fondsauswahl'!$D$46)))</f>
        <v xml:space="preserve"> </v>
      </c>
      <c r="BB34" s="282">
        <f>IF(AR34="","",IF(AR34="GENERATION UWP-FONDS III",'3. Eingabe Allg. Fondsauswahl'!$D$26,IF(AR34="APM-Fonds (Serie bAV)",'3. Eingabe Allg. Fondsauswahl'!$D$47)))</f>
        <v>0</v>
      </c>
      <c r="BC34" s="284" t="str">
        <f>IF(AR34="","",IF(AR34="GENERATION UWP-FONDS III",'3. Eingabe Allg. Fondsauswahl'!$D$27,IF(AR34="APM-Fonds (Serie bAV)",'3. Eingabe Allg. Fondsauswahl'!$D$48)))</f>
        <v xml:space="preserve"> </v>
      </c>
      <c r="BD34" s="282">
        <f>IF(AR34="","",IF(AR34="GENERATION UWP-FONDS III",'3. Eingabe Allg. Fondsauswahl'!$D$28,IF(AR34="APM-Fonds (Serie bAV)",'3. Eingabe Allg. Fondsauswahl'!$D$49)))</f>
        <v>0</v>
      </c>
      <c r="BE34" s="282" t="str">
        <f>IF(AR34="","",IF(AR34="GENERATION UWP-FONDS III",'3. Eingabe Allg. Fondsauswahl'!$D$29,IF(AR34="APM-Fonds (Serie bAV)",'3. Eingabe Allg. Fondsauswahl'!$D$50)))</f>
        <v xml:space="preserve"> </v>
      </c>
      <c r="BF34" s="282">
        <f>IF(AR34="","",IF(AR34="GENERATION UWP-FONDS III",'3. Eingabe Allg. Fondsauswahl'!$D$30,IF(AR34="APM-Fonds (Serie bAV)",'3. Eingabe Allg. Fondsauswahl'!$D$51)))</f>
        <v>0</v>
      </c>
      <c r="BG34" s="102">
        <f t="shared" si="38"/>
        <v>0</v>
      </c>
      <c r="BH34" s="102" t="str">
        <f t="shared" si="30"/>
        <v>keine Doppeleingabe</v>
      </c>
      <c r="BI34" s="88">
        <f t="shared" si="31"/>
        <v>0</v>
      </c>
      <c r="BJ34" s="88">
        <f t="shared" si="32"/>
        <v>0</v>
      </c>
      <c r="BK34" s="88">
        <f t="shared" si="33"/>
        <v>0</v>
      </c>
      <c r="BL34" s="88">
        <f t="shared" si="34"/>
        <v>0</v>
      </c>
      <c r="BM34" s="88">
        <f t="shared" si="35"/>
        <v>0</v>
      </c>
      <c r="BN34" s="241" t="e">
        <f t="shared" si="18"/>
        <v>#DIV/0!</v>
      </c>
      <c r="BO34" s="241" t="e">
        <f t="shared" si="36"/>
        <v>#DIV/0!</v>
      </c>
      <c r="BP34" s="242" t="str">
        <f t="shared" si="19"/>
        <v>unwiderrufliches Bezugsrecht</v>
      </c>
      <c r="BR34" s="226">
        <f t="shared" si="37"/>
        <v>70</v>
      </c>
    </row>
    <row r="35" spans="1:70" s="1" customFormat="1" ht="36" customHeight="1">
      <c r="A35" s="16">
        <v>17</v>
      </c>
      <c r="B35" s="64"/>
      <c r="C35" s="23"/>
      <c r="D35" s="24"/>
      <c r="E35" s="25"/>
      <c r="F35" s="36"/>
      <c r="G35" s="168" t="s">
        <v>4781</v>
      </c>
      <c r="H35" s="25"/>
      <c r="I35" s="34"/>
      <c r="J35" s="34"/>
      <c r="K35" s="251"/>
      <c r="L35" s="26"/>
      <c r="M35" s="74"/>
      <c r="N35" s="354">
        <f t="shared" si="0"/>
        <v>0</v>
      </c>
      <c r="O35" s="355"/>
      <c r="P35" s="27">
        <f t="shared" si="1"/>
        <v>67</v>
      </c>
      <c r="Q35" s="28">
        <f t="shared" si="20"/>
        <v>0</v>
      </c>
      <c r="R35" s="28">
        <f t="shared" si="2"/>
        <v>0</v>
      </c>
      <c r="S35" s="91">
        <f t="shared" si="21"/>
        <v>0</v>
      </c>
      <c r="T35" s="279">
        <f t="shared" si="22"/>
        <v>0</v>
      </c>
      <c r="U35" s="28">
        <f t="shared" si="3"/>
        <v>0</v>
      </c>
      <c r="V35" s="91">
        <f t="shared" si="23"/>
        <v>0</v>
      </c>
      <c r="W35" s="279">
        <f t="shared" si="24"/>
        <v>0</v>
      </c>
      <c r="X35" s="28">
        <f t="shared" si="25"/>
        <v>0</v>
      </c>
      <c r="Y35" s="28">
        <f t="shared" si="4"/>
        <v>0</v>
      </c>
      <c r="Z35" s="91">
        <f t="shared" si="5"/>
        <v>0</v>
      </c>
      <c r="AA35" s="279">
        <f t="shared" si="26"/>
        <v>0</v>
      </c>
      <c r="AB35" s="28">
        <f t="shared" si="6"/>
        <v>0</v>
      </c>
      <c r="AC35" s="190" t="str">
        <f t="shared" si="27"/>
        <v>Monatlich</v>
      </c>
      <c r="AD35" s="191">
        <f t="shared" si="7"/>
        <v>0</v>
      </c>
      <c r="AE35" s="195">
        <f t="shared" si="8"/>
        <v>0</v>
      </c>
      <c r="AF35" s="196">
        <f t="shared" si="9"/>
        <v>0</v>
      </c>
      <c r="AG35" s="197">
        <f t="shared" si="28"/>
        <v>0</v>
      </c>
      <c r="AH35" s="29">
        <f t="shared" si="10"/>
        <v>0</v>
      </c>
      <c r="AI35" s="30">
        <f t="shared" si="11"/>
        <v>0</v>
      </c>
      <c r="AJ35" s="31">
        <f t="shared" si="12"/>
        <v>0</v>
      </c>
      <c r="AK35" s="30">
        <f t="shared" si="13"/>
        <v>0</v>
      </c>
      <c r="AL35" s="32">
        <f t="shared" si="14"/>
        <v>0</v>
      </c>
      <c r="AM35" s="32"/>
      <c r="AN35" s="32"/>
      <c r="AO35" s="69"/>
      <c r="AP35" s="32"/>
      <c r="AQ35" s="240" t="str">
        <f t="shared" si="15"/>
        <v/>
      </c>
      <c r="AR35" s="281" t="str">
        <f>IF(ISERROR(IF('1. Allgemeine Eingaben'!$C$26="Endalter",AS35,AT35)=TRUE),"",IF('1. Allgemeine Eingaben'!$C$26="Endalter",AS35,AT35))</f>
        <v>GENERATION UWP-Fonds III</v>
      </c>
      <c r="AS35" s="226" t="str">
        <f t="shared" si="29"/>
        <v>GENERATION UWP-Fonds III</v>
      </c>
      <c r="AT35" s="226" t="b">
        <f>IF(ISERROR(IF('1. Allgemeine Eingaben'!$C$26&lt;&gt;"Endalter",IF(P35&lt;12,"APM-Fonds (Serie bAV)","GENERATION UWP-Fonds III")))=TRUE,"",IF('1. Allgemeine Eingaben'!$C$26&lt;&gt;"Endalter",IF(P35&lt;12,"APM-Fonds (Serie bAV)","GENERATION UWP-Fonds III")))</f>
        <v>0</v>
      </c>
      <c r="AU35" s="280">
        <f t="shared" si="16"/>
        <v>100</v>
      </c>
      <c r="AV35" s="226">
        <f t="shared" si="17"/>
        <v>0</v>
      </c>
      <c r="AW35" s="282" t="str">
        <f>IF(AR35="","",IF(AR35="GENERATION UWP-FONDS III",'3. Eingabe Allg. Fondsauswahl'!$D$21,IF(AR35="APM-Fonds (Serie bAV)",'3. Eingabe Allg. Fondsauswahl'!$D$42)))</f>
        <v xml:space="preserve"> </v>
      </c>
      <c r="AX35" s="282">
        <f>IF(AR35="","",IF(AR35="GENERATION UWP-FONDS III",'3. Eingabe Allg. Fondsauswahl'!$D$22,IF(AR35="APM-Fonds (Serie bAV)",'3. Eingabe Allg. Fondsauswahl'!$D$43)))</f>
        <v>0</v>
      </c>
      <c r="AY35" s="283" t="str">
        <f>IF(AR35="","",IF(AR35="GENERATION UWP-FONDS III",'3. Eingabe Allg. Fondsauswahl'!$D$23,IF(AR35="APM-Fonds (Serie bAV)",'3. Eingabe Allg. Fondsauswahl'!$D$44)))</f>
        <v xml:space="preserve"> </v>
      </c>
      <c r="AZ35" s="282">
        <f>IF(AR35="","",IF(AR35="GENERATION UWP-FONDS III",'3. Eingabe Allg. Fondsauswahl'!$D$24,IF(AR35="APM-Fonds (Serie bAV)",'3. Eingabe Allg. Fondsauswahl'!$D$45)))</f>
        <v>0</v>
      </c>
      <c r="BA35" s="284" t="str">
        <f>IF(AR35="","",IF(AR35="GENERATION UWP-FONDS III",'3. Eingabe Allg. Fondsauswahl'!$D$25,IF(AR35="APM-Fonds (Serie bAV)",'3. Eingabe Allg. Fondsauswahl'!$D$46)))</f>
        <v xml:space="preserve"> </v>
      </c>
      <c r="BB35" s="282">
        <f>IF(AR35="","",IF(AR35="GENERATION UWP-FONDS III",'3. Eingabe Allg. Fondsauswahl'!$D$26,IF(AR35="APM-Fonds (Serie bAV)",'3. Eingabe Allg. Fondsauswahl'!$D$47)))</f>
        <v>0</v>
      </c>
      <c r="BC35" s="284" t="str">
        <f>IF(AR35="","",IF(AR35="GENERATION UWP-FONDS III",'3. Eingabe Allg. Fondsauswahl'!$D$27,IF(AR35="APM-Fonds (Serie bAV)",'3. Eingabe Allg. Fondsauswahl'!$D$48)))</f>
        <v xml:space="preserve"> </v>
      </c>
      <c r="BD35" s="282">
        <f>IF(AR35="","",IF(AR35="GENERATION UWP-FONDS III",'3. Eingabe Allg. Fondsauswahl'!$D$28,IF(AR35="APM-Fonds (Serie bAV)",'3. Eingabe Allg. Fondsauswahl'!$D$49)))</f>
        <v>0</v>
      </c>
      <c r="BE35" s="282" t="str">
        <f>IF(AR35="","",IF(AR35="GENERATION UWP-FONDS III",'3. Eingabe Allg. Fondsauswahl'!$D$29,IF(AR35="APM-Fonds (Serie bAV)",'3. Eingabe Allg. Fondsauswahl'!$D$50)))</f>
        <v xml:space="preserve"> </v>
      </c>
      <c r="BF35" s="282">
        <f>IF(AR35="","",IF(AR35="GENERATION UWP-FONDS III",'3. Eingabe Allg. Fondsauswahl'!$D$30,IF(AR35="APM-Fonds (Serie bAV)",'3. Eingabe Allg. Fondsauswahl'!$D$51)))</f>
        <v>0</v>
      </c>
      <c r="BG35" s="102">
        <f t="shared" si="38"/>
        <v>0</v>
      </c>
      <c r="BH35" s="102" t="str">
        <f t="shared" si="30"/>
        <v>keine Doppeleingabe</v>
      </c>
      <c r="BI35" s="88">
        <f t="shared" si="31"/>
        <v>0</v>
      </c>
      <c r="BJ35" s="88">
        <f t="shared" si="32"/>
        <v>0</v>
      </c>
      <c r="BK35" s="88">
        <f t="shared" si="33"/>
        <v>0</v>
      </c>
      <c r="BL35" s="88">
        <f t="shared" si="34"/>
        <v>0</v>
      </c>
      <c r="BM35" s="88">
        <f t="shared" si="35"/>
        <v>0</v>
      </c>
      <c r="BN35" s="241" t="e">
        <f t="shared" si="18"/>
        <v>#DIV/0!</v>
      </c>
      <c r="BO35" s="241" t="e">
        <f t="shared" si="36"/>
        <v>#DIV/0!</v>
      </c>
      <c r="BP35" s="242" t="str">
        <f t="shared" si="19"/>
        <v>unwiderrufliches Bezugsrecht</v>
      </c>
      <c r="BR35" s="226">
        <f t="shared" si="37"/>
        <v>70</v>
      </c>
    </row>
    <row r="36" spans="1:70" s="1" customFormat="1" ht="36" customHeight="1">
      <c r="A36" s="16">
        <v>18</v>
      </c>
      <c r="B36" s="64"/>
      <c r="C36" s="23"/>
      <c r="D36" s="24"/>
      <c r="E36" s="25"/>
      <c r="F36" s="36"/>
      <c r="G36" s="168" t="s">
        <v>4781</v>
      </c>
      <c r="H36" s="25"/>
      <c r="I36" s="34"/>
      <c r="J36" s="34"/>
      <c r="K36" s="251"/>
      <c r="L36" s="26"/>
      <c r="M36" s="74"/>
      <c r="N36" s="354">
        <f t="shared" si="0"/>
        <v>0</v>
      </c>
      <c r="O36" s="355"/>
      <c r="P36" s="27">
        <f t="shared" si="1"/>
        <v>67</v>
      </c>
      <c r="Q36" s="28">
        <f t="shared" si="20"/>
        <v>0</v>
      </c>
      <c r="R36" s="28">
        <f t="shared" si="2"/>
        <v>0</v>
      </c>
      <c r="S36" s="91">
        <f t="shared" si="21"/>
        <v>0</v>
      </c>
      <c r="T36" s="279">
        <f t="shared" si="22"/>
        <v>0</v>
      </c>
      <c r="U36" s="28">
        <f t="shared" si="3"/>
        <v>0</v>
      </c>
      <c r="V36" s="91">
        <f t="shared" si="23"/>
        <v>0</v>
      </c>
      <c r="W36" s="279">
        <f t="shared" si="24"/>
        <v>0</v>
      </c>
      <c r="X36" s="28">
        <f t="shared" si="25"/>
        <v>0</v>
      </c>
      <c r="Y36" s="28">
        <f t="shared" si="4"/>
        <v>0</v>
      </c>
      <c r="Z36" s="91">
        <f t="shared" si="5"/>
        <v>0</v>
      </c>
      <c r="AA36" s="279">
        <f t="shared" si="26"/>
        <v>0</v>
      </c>
      <c r="AB36" s="28">
        <f t="shared" si="6"/>
        <v>0</v>
      </c>
      <c r="AC36" s="190" t="str">
        <f t="shared" si="27"/>
        <v>Monatlich</v>
      </c>
      <c r="AD36" s="191">
        <f t="shared" si="7"/>
        <v>0</v>
      </c>
      <c r="AE36" s="195">
        <f t="shared" si="8"/>
        <v>0</v>
      </c>
      <c r="AF36" s="196">
        <f t="shared" si="9"/>
        <v>0</v>
      </c>
      <c r="AG36" s="197">
        <f t="shared" si="28"/>
        <v>0</v>
      </c>
      <c r="AH36" s="29">
        <f t="shared" si="10"/>
        <v>0</v>
      </c>
      <c r="AI36" s="30">
        <f t="shared" si="11"/>
        <v>0</v>
      </c>
      <c r="AJ36" s="31">
        <f t="shared" si="12"/>
        <v>0</v>
      </c>
      <c r="AK36" s="30">
        <f t="shared" si="13"/>
        <v>0</v>
      </c>
      <c r="AL36" s="32">
        <f t="shared" si="14"/>
        <v>0</v>
      </c>
      <c r="AM36" s="32"/>
      <c r="AN36" s="32"/>
      <c r="AO36" s="69"/>
      <c r="AP36" s="32"/>
      <c r="AQ36" s="240" t="str">
        <f t="shared" si="15"/>
        <v/>
      </c>
      <c r="AR36" s="281" t="str">
        <f>IF(ISERROR(IF('1. Allgemeine Eingaben'!$C$26="Endalter",AS36,AT36)=TRUE),"",IF('1. Allgemeine Eingaben'!$C$26="Endalter",AS36,AT36))</f>
        <v>GENERATION UWP-Fonds III</v>
      </c>
      <c r="AS36" s="226" t="str">
        <f t="shared" si="29"/>
        <v>GENERATION UWP-Fonds III</v>
      </c>
      <c r="AT36" s="226" t="b">
        <f>IF(ISERROR(IF('1. Allgemeine Eingaben'!$C$26&lt;&gt;"Endalter",IF(P36&lt;12,"APM-Fonds (Serie bAV)","GENERATION UWP-Fonds III")))=TRUE,"",IF('1. Allgemeine Eingaben'!$C$26&lt;&gt;"Endalter",IF(P36&lt;12,"APM-Fonds (Serie bAV)","GENERATION UWP-Fonds III")))</f>
        <v>0</v>
      </c>
      <c r="AU36" s="280">
        <f t="shared" si="16"/>
        <v>100</v>
      </c>
      <c r="AV36" s="226">
        <f t="shared" si="17"/>
        <v>0</v>
      </c>
      <c r="AW36" s="282" t="str">
        <f>IF(AR36="","",IF(AR36="GENERATION UWP-FONDS III",'3. Eingabe Allg. Fondsauswahl'!$D$21,IF(AR36="APM-Fonds (Serie bAV)",'3. Eingabe Allg. Fondsauswahl'!$D$42)))</f>
        <v xml:space="preserve"> </v>
      </c>
      <c r="AX36" s="282">
        <f>IF(AR36="","",IF(AR36="GENERATION UWP-FONDS III",'3. Eingabe Allg. Fondsauswahl'!$D$22,IF(AR36="APM-Fonds (Serie bAV)",'3. Eingabe Allg. Fondsauswahl'!$D$43)))</f>
        <v>0</v>
      </c>
      <c r="AY36" s="283" t="str">
        <f>IF(AR36="","",IF(AR36="GENERATION UWP-FONDS III",'3. Eingabe Allg. Fondsauswahl'!$D$23,IF(AR36="APM-Fonds (Serie bAV)",'3. Eingabe Allg. Fondsauswahl'!$D$44)))</f>
        <v xml:space="preserve"> </v>
      </c>
      <c r="AZ36" s="282">
        <f>IF(AR36="","",IF(AR36="GENERATION UWP-FONDS III",'3. Eingabe Allg. Fondsauswahl'!$D$24,IF(AR36="APM-Fonds (Serie bAV)",'3. Eingabe Allg. Fondsauswahl'!$D$45)))</f>
        <v>0</v>
      </c>
      <c r="BA36" s="284" t="str">
        <f>IF(AR36="","",IF(AR36="GENERATION UWP-FONDS III",'3. Eingabe Allg. Fondsauswahl'!$D$25,IF(AR36="APM-Fonds (Serie bAV)",'3. Eingabe Allg. Fondsauswahl'!$D$46)))</f>
        <v xml:space="preserve"> </v>
      </c>
      <c r="BB36" s="282">
        <f>IF(AR36="","",IF(AR36="GENERATION UWP-FONDS III",'3. Eingabe Allg. Fondsauswahl'!$D$26,IF(AR36="APM-Fonds (Serie bAV)",'3. Eingabe Allg. Fondsauswahl'!$D$47)))</f>
        <v>0</v>
      </c>
      <c r="BC36" s="284" t="str">
        <f>IF(AR36="","",IF(AR36="GENERATION UWP-FONDS III",'3. Eingabe Allg. Fondsauswahl'!$D$27,IF(AR36="APM-Fonds (Serie bAV)",'3. Eingabe Allg. Fondsauswahl'!$D$48)))</f>
        <v xml:space="preserve"> </v>
      </c>
      <c r="BD36" s="282">
        <f>IF(AR36="","",IF(AR36="GENERATION UWP-FONDS III",'3. Eingabe Allg. Fondsauswahl'!$D$28,IF(AR36="APM-Fonds (Serie bAV)",'3. Eingabe Allg. Fondsauswahl'!$D$49)))</f>
        <v>0</v>
      </c>
      <c r="BE36" s="282" t="str">
        <f>IF(AR36="","",IF(AR36="GENERATION UWP-FONDS III",'3. Eingabe Allg. Fondsauswahl'!$D$29,IF(AR36="APM-Fonds (Serie bAV)",'3. Eingabe Allg. Fondsauswahl'!$D$50)))</f>
        <v xml:space="preserve"> </v>
      </c>
      <c r="BF36" s="282">
        <f>IF(AR36="","",IF(AR36="GENERATION UWP-FONDS III",'3. Eingabe Allg. Fondsauswahl'!$D$30,IF(AR36="APM-Fonds (Serie bAV)",'3. Eingabe Allg. Fondsauswahl'!$D$51)))</f>
        <v>0</v>
      </c>
      <c r="BG36" s="102">
        <f t="shared" si="38"/>
        <v>0</v>
      </c>
      <c r="BH36" s="102" t="str">
        <f t="shared" si="30"/>
        <v>keine Doppeleingabe</v>
      </c>
      <c r="BI36" s="88">
        <f t="shared" si="31"/>
        <v>0</v>
      </c>
      <c r="BJ36" s="88">
        <f t="shared" si="32"/>
        <v>0</v>
      </c>
      <c r="BK36" s="88">
        <f t="shared" si="33"/>
        <v>0</v>
      </c>
      <c r="BL36" s="88">
        <f t="shared" si="34"/>
        <v>0</v>
      </c>
      <c r="BM36" s="88">
        <f t="shared" si="35"/>
        <v>0</v>
      </c>
      <c r="BN36" s="241" t="e">
        <f t="shared" si="18"/>
        <v>#DIV/0!</v>
      </c>
      <c r="BO36" s="241" t="e">
        <f t="shared" si="36"/>
        <v>#DIV/0!</v>
      </c>
      <c r="BP36" s="242" t="str">
        <f t="shared" si="19"/>
        <v>unwiderrufliches Bezugsrecht</v>
      </c>
      <c r="BR36" s="226">
        <f t="shared" si="37"/>
        <v>70</v>
      </c>
    </row>
    <row r="37" spans="1:70" s="1" customFormat="1" ht="36" customHeight="1">
      <c r="A37" s="16">
        <v>19</v>
      </c>
      <c r="B37" s="64"/>
      <c r="C37" s="23"/>
      <c r="D37" s="24"/>
      <c r="E37" s="25"/>
      <c r="F37" s="36"/>
      <c r="G37" s="168" t="s">
        <v>4781</v>
      </c>
      <c r="H37" s="25"/>
      <c r="I37" s="34"/>
      <c r="J37" s="34"/>
      <c r="K37" s="251"/>
      <c r="L37" s="26"/>
      <c r="M37" s="74"/>
      <c r="N37" s="354">
        <f t="shared" si="0"/>
        <v>0</v>
      </c>
      <c r="O37" s="355"/>
      <c r="P37" s="27">
        <f t="shared" si="1"/>
        <v>67</v>
      </c>
      <c r="Q37" s="28">
        <f t="shared" si="20"/>
        <v>0</v>
      </c>
      <c r="R37" s="28">
        <f t="shared" si="2"/>
        <v>0</v>
      </c>
      <c r="S37" s="91">
        <f t="shared" si="21"/>
        <v>0</v>
      </c>
      <c r="T37" s="279">
        <f t="shared" si="22"/>
        <v>0</v>
      </c>
      <c r="U37" s="28">
        <f t="shared" si="3"/>
        <v>0</v>
      </c>
      <c r="V37" s="91">
        <f t="shared" si="23"/>
        <v>0</v>
      </c>
      <c r="W37" s="279">
        <f t="shared" si="24"/>
        <v>0</v>
      </c>
      <c r="X37" s="28">
        <f t="shared" si="25"/>
        <v>0</v>
      </c>
      <c r="Y37" s="28">
        <f t="shared" si="4"/>
        <v>0</v>
      </c>
      <c r="Z37" s="91">
        <f t="shared" si="5"/>
        <v>0</v>
      </c>
      <c r="AA37" s="279">
        <f t="shared" si="26"/>
        <v>0</v>
      </c>
      <c r="AB37" s="28">
        <f t="shared" si="6"/>
        <v>0</v>
      </c>
      <c r="AC37" s="190" t="str">
        <f t="shared" si="27"/>
        <v>Monatlich</v>
      </c>
      <c r="AD37" s="191">
        <f t="shared" si="7"/>
        <v>0</v>
      </c>
      <c r="AE37" s="195">
        <f t="shared" si="8"/>
        <v>0</v>
      </c>
      <c r="AF37" s="196">
        <f t="shared" si="9"/>
        <v>0</v>
      </c>
      <c r="AG37" s="197">
        <f t="shared" si="28"/>
        <v>0</v>
      </c>
      <c r="AH37" s="29">
        <f t="shared" si="10"/>
        <v>0</v>
      </c>
      <c r="AI37" s="30">
        <f t="shared" si="11"/>
        <v>0</v>
      </c>
      <c r="AJ37" s="31">
        <f t="shared" si="12"/>
        <v>0</v>
      </c>
      <c r="AK37" s="30">
        <f t="shared" si="13"/>
        <v>0</v>
      </c>
      <c r="AL37" s="32">
        <f t="shared" si="14"/>
        <v>0</v>
      </c>
      <c r="AM37" s="32"/>
      <c r="AN37" s="32"/>
      <c r="AO37" s="69"/>
      <c r="AP37" s="32"/>
      <c r="AQ37" s="240" t="str">
        <f t="shared" si="15"/>
        <v/>
      </c>
      <c r="AR37" s="281" t="str">
        <f>IF(ISERROR(IF('1. Allgemeine Eingaben'!$C$26="Endalter",AS37,AT37)=TRUE),"",IF('1. Allgemeine Eingaben'!$C$26="Endalter",AS37,AT37))</f>
        <v>GENERATION UWP-Fonds III</v>
      </c>
      <c r="AS37" s="226" t="str">
        <f t="shared" si="29"/>
        <v>GENERATION UWP-Fonds III</v>
      </c>
      <c r="AT37" s="226" t="b">
        <f>IF(ISERROR(IF('1. Allgemeine Eingaben'!$C$26&lt;&gt;"Endalter",IF(P37&lt;12,"APM-Fonds (Serie bAV)","GENERATION UWP-Fonds III")))=TRUE,"",IF('1. Allgemeine Eingaben'!$C$26&lt;&gt;"Endalter",IF(P37&lt;12,"APM-Fonds (Serie bAV)","GENERATION UWP-Fonds III")))</f>
        <v>0</v>
      </c>
      <c r="AU37" s="280">
        <f t="shared" si="16"/>
        <v>100</v>
      </c>
      <c r="AV37" s="226">
        <f t="shared" si="17"/>
        <v>0</v>
      </c>
      <c r="AW37" s="282" t="str">
        <f>IF(AR37="","",IF(AR37="GENERATION UWP-FONDS III",'3. Eingabe Allg. Fondsauswahl'!$D$21,IF(AR37="APM-Fonds (Serie bAV)",'3. Eingabe Allg. Fondsauswahl'!$D$42)))</f>
        <v xml:space="preserve"> </v>
      </c>
      <c r="AX37" s="282">
        <f>IF(AR37="","",IF(AR37="GENERATION UWP-FONDS III",'3. Eingabe Allg. Fondsauswahl'!$D$22,IF(AR37="APM-Fonds (Serie bAV)",'3. Eingabe Allg. Fondsauswahl'!$D$43)))</f>
        <v>0</v>
      </c>
      <c r="AY37" s="283" t="str">
        <f>IF(AR37="","",IF(AR37="GENERATION UWP-FONDS III",'3. Eingabe Allg. Fondsauswahl'!$D$23,IF(AR37="APM-Fonds (Serie bAV)",'3. Eingabe Allg. Fondsauswahl'!$D$44)))</f>
        <v xml:space="preserve"> </v>
      </c>
      <c r="AZ37" s="282">
        <f>IF(AR37="","",IF(AR37="GENERATION UWP-FONDS III",'3. Eingabe Allg. Fondsauswahl'!$D$24,IF(AR37="APM-Fonds (Serie bAV)",'3. Eingabe Allg. Fondsauswahl'!$D$45)))</f>
        <v>0</v>
      </c>
      <c r="BA37" s="284" t="str">
        <f>IF(AR37="","",IF(AR37="GENERATION UWP-FONDS III",'3. Eingabe Allg. Fondsauswahl'!$D$25,IF(AR37="APM-Fonds (Serie bAV)",'3. Eingabe Allg. Fondsauswahl'!$D$46)))</f>
        <v xml:space="preserve"> </v>
      </c>
      <c r="BB37" s="282">
        <f>IF(AR37="","",IF(AR37="GENERATION UWP-FONDS III",'3. Eingabe Allg. Fondsauswahl'!$D$26,IF(AR37="APM-Fonds (Serie bAV)",'3. Eingabe Allg. Fondsauswahl'!$D$47)))</f>
        <v>0</v>
      </c>
      <c r="BC37" s="284" t="str">
        <f>IF(AR37="","",IF(AR37="GENERATION UWP-FONDS III",'3. Eingabe Allg. Fondsauswahl'!$D$27,IF(AR37="APM-Fonds (Serie bAV)",'3. Eingabe Allg. Fondsauswahl'!$D$48)))</f>
        <v xml:space="preserve"> </v>
      </c>
      <c r="BD37" s="282">
        <f>IF(AR37="","",IF(AR37="GENERATION UWP-FONDS III",'3. Eingabe Allg. Fondsauswahl'!$D$28,IF(AR37="APM-Fonds (Serie bAV)",'3. Eingabe Allg. Fondsauswahl'!$D$49)))</f>
        <v>0</v>
      </c>
      <c r="BE37" s="282" t="str">
        <f>IF(AR37="","",IF(AR37="GENERATION UWP-FONDS III",'3. Eingabe Allg. Fondsauswahl'!$D$29,IF(AR37="APM-Fonds (Serie bAV)",'3. Eingabe Allg. Fondsauswahl'!$D$50)))</f>
        <v xml:space="preserve"> </v>
      </c>
      <c r="BF37" s="282">
        <f>IF(AR37="","",IF(AR37="GENERATION UWP-FONDS III",'3. Eingabe Allg. Fondsauswahl'!$D$30,IF(AR37="APM-Fonds (Serie bAV)",'3. Eingabe Allg. Fondsauswahl'!$D$51)))</f>
        <v>0</v>
      </c>
      <c r="BG37" s="102">
        <f t="shared" si="38"/>
        <v>0</v>
      </c>
      <c r="BH37" s="102" t="str">
        <f t="shared" si="30"/>
        <v>keine Doppeleingabe</v>
      </c>
      <c r="BI37" s="88">
        <f t="shared" si="31"/>
        <v>0</v>
      </c>
      <c r="BJ37" s="88">
        <f t="shared" si="32"/>
        <v>0</v>
      </c>
      <c r="BK37" s="88">
        <f t="shared" si="33"/>
        <v>0</v>
      </c>
      <c r="BL37" s="88">
        <f t="shared" si="34"/>
        <v>0</v>
      </c>
      <c r="BM37" s="88">
        <f t="shared" si="35"/>
        <v>0</v>
      </c>
      <c r="BN37" s="241" t="e">
        <f t="shared" si="18"/>
        <v>#DIV/0!</v>
      </c>
      <c r="BO37" s="241" t="e">
        <f t="shared" si="36"/>
        <v>#DIV/0!</v>
      </c>
      <c r="BP37" s="242" t="str">
        <f t="shared" si="19"/>
        <v>unwiderrufliches Bezugsrecht</v>
      </c>
      <c r="BR37" s="226">
        <f t="shared" si="37"/>
        <v>70</v>
      </c>
    </row>
    <row r="38" spans="1:70" s="1" customFormat="1" ht="36" customHeight="1">
      <c r="A38" s="16">
        <v>20</v>
      </c>
      <c r="B38" s="64"/>
      <c r="C38" s="23"/>
      <c r="D38" s="24"/>
      <c r="E38" s="25"/>
      <c r="F38" s="36"/>
      <c r="G38" s="168" t="s">
        <v>4781</v>
      </c>
      <c r="H38" s="25"/>
      <c r="I38" s="34"/>
      <c r="J38" s="34"/>
      <c r="K38" s="251"/>
      <c r="L38" s="26"/>
      <c r="M38" s="74"/>
      <c r="N38" s="354">
        <f t="shared" si="0"/>
        <v>0</v>
      </c>
      <c r="O38" s="355"/>
      <c r="P38" s="27">
        <f t="shared" si="1"/>
        <v>67</v>
      </c>
      <c r="Q38" s="28">
        <f t="shared" si="20"/>
        <v>0</v>
      </c>
      <c r="R38" s="28">
        <f t="shared" si="2"/>
        <v>0</v>
      </c>
      <c r="S38" s="91">
        <f t="shared" si="21"/>
        <v>0</v>
      </c>
      <c r="T38" s="279">
        <f t="shared" si="22"/>
        <v>0</v>
      </c>
      <c r="U38" s="28">
        <f t="shared" si="3"/>
        <v>0</v>
      </c>
      <c r="V38" s="91">
        <f t="shared" si="23"/>
        <v>0</v>
      </c>
      <c r="W38" s="279">
        <f t="shared" si="24"/>
        <v>0</v>
      </c>
      <c r="X38" s="28">
        <f t="shared" si="25"/>
        <v>0</v>
      </c>
      <c r="Y38" s="28">
        <f t="shared" si="4"/>
        <v>0</v>
      </c>
      <c r="Z38" s="91">
        <f t="shared" si="5"/>
        <v>0</v>
      </c>
      <c r="AA38" s="279">
        <f t="shared" si="26"/>
        <v>0</v>
      </c>
      <c r="AB38" s="28">
        <f t="shared" si="6"/>
        <v>0</v>
      </c>
      <c r="AC38" s="190" t="str">
        <f t="shared" si="27"/>
        <v>Monatlich</v>
      </c>
      <c r="AD38" s="191">
        <f t="shared" si="7"/>
        <v>0</v>
      </c>
      <c r="AE38" s="195">
        <f t="shared" si="8"/>
        <v>0</v>
      </c>
      <c r="AF38" s="196">
        <f t="shared" si="9"/>
        <v>0</v>
      </c>
      <c r="AG38" s="197">
        <f t="shared" si="28"/>
        <v>0</v>
      </c>
      <c r="AH38" s="29">
        <f t="shared" si="10"/>
        <v>0</v>
      </c>
      <c r="AI38" s="30">
        <f t="shared" si="11"/>
        <v>0</v>
      </c>
      <c r="AJ38" s="31">
        <f t="shared" si="12"/>
        <v>0</v>
      </c>
      <c r="AK38" s="30">
        <f t="shared" si="13"/>
        <v>0</v>
      </c>
      <c r="AL38" s="32">
        <f t="shared" si="14"/>
        <v>0</v>
      </c>
      <c r="AM38" s="32"/>
      <c r="AN38" s="32"/>
      <c r="AO38" s="69"/>
      <c r="AP38" s="32"/>
      <c r="AQ38" s="240" t="str">
        <f t="shared" si="15"/>
        <v/>
      </c>
      <c r="AR38" s="281" t="str">
        <f>IF(ISERROR(IF('1. Allgemeine Eingaben'!$C$26="Endalter",AS38,AT38)=TRUE),"",IF('1. Allgemeine Eingaben'!$C$26="Endalter",AS38,AT38))</f>
        <v>GENERATION UWP-Fonds III</v>
      </c>
      <c r="AS38" s="226" t="str">
        <f t="shared" si="29"/>
        <v>GENERATION UWP-Fonds III</v>
      </c>
      <c r="AT38" s="226" t="b">
        <f>IF(ISERROR(IF('1. Allgemeine Eingaben'!$C$26&lt;&gt;"Endalter",IF(P38&lt;12,"APM-Fonds (Serie bAV)","GENERATION UWP-Fonds III")))=TRUE,"",IF('1. Allgemeine Eingaben'!$C$26&lt;&gt;"Endalter",IF(P38&lt;12,"APM-Fonds (Serie bAV)","GENERATION UWP-Fonds III")))</f>
        <v>0</v>
      </c>
      <c r="AU38" s="280">
        <f t="shared" si="16"/>
        <v>100</v>
      </c>
      <c r="AV38" s="226">
        <f t="shared" si="17"/>
        <v>0</v>
      </c>
      <c r="AW38" s="282" t="str">
        <f>IF(AR38="","",IF(AR38="GENERATION UWP-FONDS III",'3. Eingabe Allg. Fondsauswahl'!$D$21,IF(AR38="APM-Fonds (Serie bAV)",'3. Eingabe Allg. Fondsauswahl'!$D$42)))</f>
        <v xml:space="preserve"> </v>
      </c>
      <c r="AX38" s="282">
        <f>IF(AR38="","",IF(AR38="GENERATION UWP-FONDS III",'3. Eingabe Allg. Fondsauswahl'!$D$22,IF(AR38="APM-Fonds (Serie bAV)",'3. Eingabe Allg. Fondsauswahl'!$D$43)))</f>
        <v>0</v>
      </c>
      <c r="AY38" s="283" t="str">
        <f>IF(AR38="","",IF(AR38="GENERATION UWP-FONDS III",'3. Eingabe Allg. Fondsauswahl'!$D$23,IF(AR38="APM-Fonds (Serie bAV)",'3. Eingabe Allg. Fondsauswahl'!$D$44)))</f>
        <v xml:space="preserve"> </v>
      </c>
      <c r="AZ38" s="282">
        <f>IF(AR38="","",IF(AR38="GENERATION UWP-FONDS III",'3. Eingabe Allg. Fondsauswahl'!$D$24,IF(AR38="APM-Fonds (Serie bAV)",'3. Eingabe Allg. Fondsauswahl'!$D$45)))</f>
        <v>0</v>
      </c>
      <c r="BA38" s="284" t="str">
        <f>IF(AR38="","",IF(AR38="GENERATION UWP-FONDS III",'3. Eingabe Allg. Fondsauswahl'!$D$25,IF(AR38="APM-Fonds (Serie bAV)",'3. Eingabe Allg. Fondsauswahl'!$D$46)))</f>
        <v xml:space="preserve"> </v>
      </c>
      <c r="BB38" s="282">
        <f>IF(AR38="","",IF(AR38="GENERATION UWP-FONDS III",'3. Eingabe Allg. Fondsauswahl'!$D$26,IF(AR38="APM-Fonds (Serie bAV)",'3. Eingabe Allg. Fondsauswahl'!$D$47)))</f>
        <v>0</v>
      </c>
      <c r="BC38" s="284" t="str">
        <f>IF(AR38="","",IF(AR38="GENERATION UWP-FONDS III",'3. Eingabe Allg. Fondsauswahl'!$D$27,IF(AR38="APM-Fonds (Serie bAV)",'3. Eingabe Allg. Fondsauswahl'!$D$48)))</f>
        <v xml:space="preserve"> </v>
      </c>
      <c r="BD38" s="282">
        <f>IF(AR38="","",IF(AR38="GENERATION UWP-FONDS III",'3. Eingabe Allg. Fondsauswahl'!$D$28,IF(AR38="APM-Fonds (Serie bAV)",'3. Eingabe Allg. Fondsauswahl'!$D$49)))</f>
        <v>0</v>
      </c>
      <c r="BE38" s="282" t="str">
        <f>IF(AR38="","",IF(AR38="GENERATION UWP-FONDS III",'3. Eingabe Allg. Fondsauswahl'!$D$29,IF(AR38="APM-Fonds (Serie bAV)",'3. Eingabe Allg. Fondsauswahl'!$D$50)))</f>
        <v xml:space="preserve"> </v>
      </c>
      <c r="BF38" s="282">
        <f>IF(AR38="","",IF(AR38="GENERATION UWP-FONDS III",'3. Eingabe Allg. Fondsauswahl'!$D$30,IF(AR38="APM-Fonds (Serie bAV)",'3. Eingabe Allg. Fondsauswahl'!$D$51)))</f>
        <v>0</v>
      </c>
      <c r="BG38" s="102">
        <f t="shared" si="38"/>
        <v>0</v>
      </c>
      <c r="BH38" s="102" t="str">
        <f t="shared" si="30"/>
        <v>keine Doppeleingabe</v>
      </c>
      <c r="BI38" s="88">
        <f t="shared" si="31"/>
        <v>0</v>
      </c>
      <c r="BJ38" s="88">
        <f t="shared" si="32"/>
        <v>0</v>
      </c>
      <c r="BK38" s="88">
        <f t="shared" si="33"/>
        <v>0</v>
      </c>
      <c r="BL38" s="88">
        <f t="shared" si="34"/>
        <v>0</v>
      </c>
      <c r="BM38" s="88">
        <f t="shared" si="35"/>
        <v>0</v>
      </c>
      <c r="BN38" s="241" t="e">
        <f t="shared" si="18"/>
        <v>#DIV/0!</v>
      </c>
      <c r="BO38" s="241" t="e">
        <f t="shared" si="36"/>
        <v>#DIV/0!</v>
      </c>
      <c r="BP38" s="242" t="str">
        <f t="shared" si="19"/>
        <v>unwiderrufliches Bezugsrecht</v>
      </c>
      <c r="BR38" s="226">
        <f t="shared" si="37"/>
        <v>70</v>
      </c>
    </row>
    <row r="39" spans="1:70" s="1" customFormat="1" ht="36" customHeight="1">
      <c r="A39" s="16">
        <v>21</v>
      </c>
      <c r="B39" s="64"/>
      <c r="C39" s="23"/>
      <c r="D39" s="24"/>
      <c r="E39" s="25"/>
      <c r="F39" s="36"/>
      <c r="G39" s="168" t="s">
        <v>4781</v>
      </c>
      <c r="H39" s="25"/>
      <c r="I39" s="34"/>
      <c r="J39" s="34"/>
      <c r="K39" s="251"/>
      <c r="L39" s="26"/>
      <c r="M39" s="74"/>
      <c r="N39" s="354">
        <f t="shared" si="0"/>
        <v>0</v>
      </c>
      <c r="O39" s="355"/>
      <c r="P39" s="27">
        <f t="shared" si="1"/>
        <v>67</v>
      </c>
      <c r="Q39" s="28">
        <f t="shared" si="20"/>
        <v>0</v>
      </c>
      <c r="R39" s="28">
        <f t="shared" si="2"/>
        <v>0</v>
      </c>
      <c r="S39" s="91">
        <f t="shared" si="21"/>
        <v>0</v>
      </c>
      <c r="T39" s="279">
        <f t="shared" si="22"/>
        <v>0</v>
      </c>
      <c r="U39" s="28">
        <f t="shared" si="3"/>
        <v>0</v>
      </c>
      <c r="V39" s="91">
        <f t="shared" si="23"/>
        <v>0</v>
      </c>
      <c r="W39" s="279">
        <f t="shared" si="24"/>
        <v>0</v>
      </c>
      <c r="X39" s="28">
        <f t="shared" si="25"/>
        <v>0</v>
      </c>
      <c r="Y39" s="28">
        <f t="shared" si="4"/>
        <v>0</v>
      </c>
      <c r="Z39" s="91">
        <f t="shared" si="5"/>
        <v>0</v>
      </c>
      <c r="AA39" s="279">
        <f t="shared" si="26"/>
        <v>0</v>
      </c>
      <c r="AB39" s="28">
        <f t="shared" si="6"/>
        <v>0</v>
      </c>
      <c r="AC39" s="190" t="str">
        <f t="shared" si="27"/>
        <v>Monatlich</v>
      </c>
      <c r="AD39" s="191">
        <f t="shared" si="7"/>
        <v>0</v>
      </c>
      <c r="AE39" s="195">
        <f t="shared" si="8"/>
        <v>0</v>
      </c>
      <c r="AF39" s="196">
        <f t="shared" si="9"/>
        <v>0</v>
      </c>
      <c r="AG39" s="197">
        <f t="shared" si="28"/>
        <v>0</v>
      </c>
      <c r="AH39" s="29">
        <f t="shared" si="10"/>
        <v>0</v>
      </c>
      <c r="AI39" s="30">
        <f t="shared" si="11"/>
        <v>0</v>
      </c>
      <c r="AJ39" s="31">
        <f t="shared" si="12"/>
        <v>0</v>
      </c>
      <c r="AK39" s="30">
        <f t="shared" si="13"/>
        <v>0</v>
      </c>
      <c r="AL39" s="32">
        <f t="shared" si="14"/>
        <v>0</v>
      </c>
      <c r="AM39" s="32"/>
      <c r="AN39" s="32"/>
      <c r="AO39" s="69"/>
      <c r="AP39" s="32"/>
      <c r="AQ39" s="240" t="str">
        <f t="shared" si="15"/>
        <v/>
      </c>
      <c r="AR39" s="281" t="str">
        <f>IF(ISERROR(IF('1. Allgemeine Eingaben'!$C$26="Endalter",AS39,AT39)=TRUE),"",IF('1. Allgemeine Eingaben'!$C$26="Endalter",AS39,AT39))</f>
        <v>GENERATION UWP-Fonds III</v>
      </c>
      <c r="AS39" s="226" t="str">
        <f t="shared" si="29"/>
        <v>GENERATION UWP-Fonds III</v>
      </c>
      <c r="AT39" s="226" t="b">
        <f>IF(ISERROR(IF('1. Allgemeine Eingaben'!$C$26&lt;&gt;"Endalter",IF(P39&lt;12,"APM-Fonds (Serie bAV)","GENERATION UWP-Fonds III")))=TRUE,"",IF('1. Allgemeine Eingaben'!$C$26&lt;&gt;"Endalter",IF(P39&lt;12,"APM-Fonds (Serie bAV)","GENERATION UWP-Fonds III")))</f>
        <v>0</v>
      </c>
      <c r="AU39" s="280">
        <f t="shared" si="16"/>
        <v>100</v>
      </c>
      <c r="AV39" s="226">
        <f t="shared" si="17"/>
        <v>0</v>
      </c>
      <c r="AW39" s="282" t="str">
        <f>IF(AR39="","",IF(AR39="GENERATION UWP-FONDS III",'3. Eingabe Allg. Fondsauswahl'!$D$21,IF(AR39="APM-Fonds (Serie bAV)",'3. Eingabe Allg. Fondsauswahl'!$D$42)))</f>
        <v xml:space="preserve"> </v>
      </c>
      <c r="AX39" s="282">
        <f>IF(AR39="","",IF(AR39="GENERATION UWP-FONDS III",'3. Eingabe Allg. Fondsauswahl'!$D$22,IF(AR39="APM-Fonds (Serie bAV)",'3. Eingabe Allg. Fondsauswahl'!$D$43)))</f>
        <v>0</v>
      </c>
      <c r="AY39" s="283" t="str">
        <f>IF(AR39="","",IF(AR39="GENERATION UWP-FONDS III",'3. Eingabe Allg. Fondsauswahl'!$D$23,IF(AR39="APM-Fonds (Serie bAV)",'3. Eingabe Allg. Fondsauswahl'!$D$44)))</f>
        <v xml:space="preserve"> </v>
      </c>
      <c r="AZ39" s="282">
        <f>IF(AR39="","",IF(AR39="GENERATION UWP-FONDS III",'3. Eingabe Allg. Fondsauswahl'!$D$24,IF(AR39="APM-Fonds (Serie bAV)",'3. Eingabe Allg. Fondsauswahl'!$D$45)))</f>
        <v>0</v>
      </c>
      <c r="BA39" s="284" t="str">
        <f>IF(AR39="","",IF(AR39="GENERATION UWP-FONDS III",'3. Eingabe Allg. Fondsauswahl'!$D$25,IF(AR39="APM-Fonds (Serie bAV)",'3. Eingabe Allg. Fondsauswahl'!$D$46)))</f>
        <v xml:space="preserve"> </v>
      </c>
      <c r="BB39" s="282">
        <f>IF(AR39="","",IF(AR39="GENERATION UWP-FONDS III",'3. Eingabe Allg. Fondsauswahl'!$D$26,IF(AR39="APM-Fonds (Serie bAV)",'3. Eingabe Allg. Fondsauswahl'!$D$47)))</f>
        <v>0</v>
      </c>
      <c r="BC39" s="284" t="str">
        <f>IF(AR39="","",IF(AR39="GENERATION UWP-FONDS III",'3. Eingabe Allg. Fondsauswahl'!$D$27,IF(AR39="APM-Fonds (Serie bAV)",'3. Eingabe Allg. Fondsauswahl'!$D$48)))</f>
        <v xml:space="preserve"> </v>
      </c>
      <c r="BD39" s="282">
        <f>IF(AR39="","",IF(AR39="GENERATION UWP-FONDS III",'3. Eingabe Allg. Fondsauswahl'!$D$28,IF(AR39="APM-Fonds (Serie bAV)",'3. Eingabe Allg. Fondsauswahl'!$D$49)))</f>
        <v>0</v>
      </c>
      <c r="BE39" s="282" t="str">
        <f>IF(AR39="","",IF(AR39="GENERATION UWP-FONDS III",'3. Eingabe Allg. Fondsauswahl'!$D$29,IF(AR39="APM-Fonds (Serie bAV)",'3. Eingabe Allg. Fondsauswahl'!$D$50)))</f>
        <v xml:space="preserve"> </v>
      </c>
      <c r="BF39" s="282">
        <f>IF(AR39="","",IF(AR39="GENERATION UWP-FONDS III",'3. Eingabe Allg. Fondsauswahl'!$D$30,IF(AR39="APM-Fonds (Serie bAV)",'3. Eingabe Allg. Fondsauswahl'!$D$51)))</f>
        <v>0</v>
      </c>
      <c r="BG39" s="102">
        <f t="shared" si="38"/>
        <v>0</v>
      </c>
      <c r="BH39" s="102" t="str">
        <f t="shared" si="30"/>
        <v>keine Doppeleingabe</v>
      </c>
      <c r="BI39" s="88">
        <f t="shared" si="31"/>
        <v>0</v>
      </c>
      <c r="BJ39" s="88">
        <f t="shared" si="32"/>
        <v>0</v>
      </c>
      <c r="BK39" s="88">
        <f t="shared" si="33"/>
        <v>0</v>
      </c>
      <c r="BL39" s="88">
        <f t="shared" si="34"/>
        <v>0</v>
      </c>
      <c r="BM39" s="88">
        <f t="shared" si="35"/>
        <v>0</v>
      </c>
      <c r="BN39" s="241" t="e">
        <f t="shared" si="18"/>
        <v>#DIV/0!</v>
      </c>
      <c r="BO39" s="241" t="e">
        <f t="shared" si="36"/>
        <v>#DIV/0!</v>
      </c>
      <c r="BP39" s="242" t="str">
        <f t="shared" si="19"/>
        <v>unwiderrufliches Bezugsrecht</v>
      </c>
      <c r="BR39" s="226">
        <f t="shared" si="37"/>
        <v>70</v>
      </c>
    </row>
    <row r="40" spans="1:70" s="1" customFormat="1" ht="36" customHeight="1">
      <c r="A40" s="16">
        <v>22</v>
      </c>
      <c r="B40" s="64"/>
      <c r="C40" s="23"/>
      <c r="D40" s="24"/>
      <c r="E40" s="25"/>
      <c r="F40" s="36"/>
      <c r="G40" s="168" t="s">
        <v>4781</v>
      </c>
      <c r="H40" s="25"/>
      <c r="I40" s="34"/>
      <c r="J40" s="34"/>
      <c r="K40" s="251"/>
      <c r="L40" s="26"/>
      <c r="M40" s="74"/>
      <c r="N40" s="354">
        <f t="shared" si="0"/>
        <v>0</v>
      </c>
      <c r="O40" s="355"/>
      <c r="P40" s="27">
        <f t="shared" si="1"/>
        <v>67</v>
      </c>
      <c r="Q40" s="28">
        <f t="shared" si="20"/>
        <v>0</v>
      </c>
      <c r="R40" s="28">
        <f t="shared" si="2"/>
        <v>0</v>
      </c>
      <c r="S40" s="91">
        <f t="shared" si="21"/>
        <v>0</v>
      </c>
      <c r="T40" s="279">
        <f t="shared" si="22"/>
        <v>0</v>
      </c>
      <c r="U40" s="28">
        <f t="shared" si="3"/>
        <v>0</v>
      </c>
      <c r="V40" s="91">
        <f t="shared" si="23"/>
        <v>0</v>
      </c>
      <c r="W40" s="279">
        <f t="shared" si="24"/>
        <v>0</v>
      </c>
      <c r="X40" s="28">
        <f t="shared" si="25"/>
        <v>0</v>
      </c>
      <c r="Y40" s="28">
        <f t="shared" si="4"/>
        <v>0</v>
      </c>
      <c r="Z40" s="91">
        <f t="shared" si="5"/>
        <v>0</v>
      </c>
      <c r="AA40" s="279">
        <f t="shared" si="26"/>
        <v>0</v>
      </c>
      <c r="AB40" s="28">
        <f t="shared" si="6"/>
        <v>0</v>
      </c>
      <c r="AC40" s="190" t="str">
        <f t="shared" si="27"/>
        <v>Monatlich</v>
      </c>
      <c r="AD40" s="191">
        <f t="shared" si="7"/>
        <v>0</v>
      </c>
      <c r="AE40" s="195">
        <f t="shared" si="8"/>
        <v>0</v>
      </c>
      <c r="AF40" s="196">
        <f t="shared" si="9"/>
        <v>0</v>
      </c>
      <c r="AG40" s="197">
        <f t="shared" si="28"/>
        <v>0</v>
      </c>
      <c r="AH40" s="29">
        <f t="shared" si="10"/>
        <v>0</v>
      </c>
      <c r="AI40" s="30">
        <f t="shared" si="11"/>
        <v>0</v>
      </c>
      <c r="AJ40" s="31">
        <f t="shared" si="12"/>
        <v>0</v>
      </c>
      <c r="AK40" s="30">
        <f t="shared" si="13"/>
        <v>0</v>
      </c>
      <c r="AL40" s="32">
        <f t="shared" si="14"/>
        <v>0</v>
      </c>
      <c r="AM40" s="32"/>
      <c r="AN40" s="32"/>
      <c r="AO40" s="69"/>
      <c r="AP40" s="32"/>
      <c r="AQ40" s="240" t="str">
        <f t="shared" si="15"/>
        <v/>
      </c>
      <c r="AR40" s="281" t="str">
        <f>IF(ISERROR(IF('1. Allgemeine Eingaben'!$C$26="Endalter",AS40,AT40)=TRUE),"",IF('1. Allgemeine Eingaben'!$C$26="Endalter",AS40,AT40))</f>
        <v>GENERATION UWP-Fonds III</v>
      </c>
      <c r="AS40" s="226" t="str">
        <f t="shared" si="29"/>
        <v>GENERATION UWP-Fonds III</v>
      </c>
      <c r="AT40" s="226" t="b">
        <f>IF(ISERROR(IF('1. Allgemeine Eingaben'!$C$26&lt;&gt;"Endalter",IF(P40&lt;12,"APM-Fonds (Serie bAV)","GENERATION UWP-Fonds III")))=TRUE,"",IF('1. Allgemeine Eingaben'!$C$26&lt;&gt;"Endalter",IF(P40&lt;12,"APM-Fonds (Serie bAV)","GENERATION UWP-Fonds III")))</f>
        <v>0</v>
      </c>
      <c r="AU40" s="280">
        <f t="shared" si="16"/>
        <v>100</v>
      </c>
      <c r="AV40" s="226">
        <f t="shared" si="17"/>
        <v>0</v>
      </c>
      <c r="AW40" s="282" t="str">
        <f>IF(AR40="","",IF(AR40="GENERATION UWP-FONDS III",'3. Eingabe Allg. Fondsauswahl'!$D$21,IF(AR40="APM-Fonds (Serie bAV)",'3. Eingabe Allg. Fondsauswahl'!$D$42)))</f>
        <v xml:space="preserve"> </v>
      </c>
      <c r="AX40" s="282">
        <f>IF(AR40="","",IF(AR40="GENERATION UWP-FONDS III",'3. Eingabe Allg. Fondsauswahl'!$D$22,IF(AR40="APM-Fonds (Serie bAV)",'3. Eingabe Allg. Fondsauswahl'!$D$43)))</f>
        <v>0</v>
      </c>
      <c r="AY40" s="283" t="str">
        <f>IF(AR40="","",IF(AR40="GENERATION UWP-FONDS III",'3. Eingabe Allg. Fondsauswahl'!$D$23,IF(AR40="APM-Fonds (Serie bAV)",'3. Eingabe Allg. Fondsauswahl'!$D$44)))</f>
        <v xml:space="preserve"> </v>
      </c>
      <c r="AZ40" s="282">
        <f>IF(AR40="","",IF(AR40="GENERATION UWP-FONDS III",'3. Eingabe Allg. Fondsauswahl'!$D$24,IF(AR40="APM-Fonds (Serie bAV)",'3. Eingabe Allg. Fondsauswahl'!$D$45)))</f>
        <v>0</v>
      </c>
      <c r="BA40" s="284" t="str">
        <f>IF(AR40="","",IF(AR40="GENERATION UWP-FONDS III",'3. Eingabe Allg. Fondsauswahl'!$D$25,IF(AR40="APM-Fonds (Serie bAV)",'3. Eingabe Allg. Fondsauswahl'!$D$46)))</f>
        <v xml:space="preserve"> </v>
      </c>
      <c r="BB40" s="282">
        <f>IF(AR40="","",IF(AR40="GENERATION UWP-FONDS III",'3. Eingabe Allg. Fondsauswahl'!$D$26,IF(AR40="APM-Fonds (Serie bAV)",'3. Eingabe Allg. Fondsauswahl'!$D$47)))</f>
        <v>0</v>
      </c>
      <c r="BC40" s="284" t="str">
        <f>IF(AR40="","",IF(AR40="GENERATION UWP-FONDS III",'3. Eingabe Allg. Fondsauswahl'!$D$27,IF(AR40="APM-Fonds (Serie bAV)",'3. Eingabe Allg. Fondsauswahl'!$D$48)))</f>
        <v xml:space="preserve"> </v>
      </c>
      <c r="BD40" s="282">
        <f>IF(AR40="","",IF(AR40="GENERATION UWP-FONDS III",'3. Eingabe Allg. Fondsauswahl'!$D$28,IF(AR40="APM-Fonds (Serie bAV)",'3. Eingabe Allg. Fondsauswahl'!$D$49)))</f>
        <v>0</v>
      </c>
      <c r="BE40" s="282" t="str">
        <f>IF(AR40="","",IF(AR40="GENERATION UWP-FONDS III",'3. Eingabe Allg. Fondsauswahl'!$D$29,IF(AR40="APM-Fonds (Serie bAV)",'3. Eingabe Allg. Fondsauswahl'!$D$50)))</f>
        <v xml:space="preserve"> </v>
      </c>
      <c r="BF40" s="282">
        <f>IF(AR40="","",IF(AR40="GENERATION UWP-FONDS III",'3. Eingabe Allg. Fondsauswahl'!$D$30,IF(AR40="APM-Fonds (Serie bAV)",'3. Eingabe Allg. Fondsauswahl'!$D$51)))</f>
        <v>0</v>
      </c>
      <c r="BG40" s="102">
        <f t="shared" si="38"/>
        <v>0</v>
      </c>
      <c r="BH40" s="102" t="str">
        <f t="shared" si="30"/>
        <v>keine Doppeleingabe</v>
      </c>
      <c r="BI40" s="88">
        <f t="shared" si="31"/>
        <v>0</v>
      </c>
      <c r="BJ40" s="88">
        <f t="shared" si="32"/>
        <v>0</v>
      </c>
      <c r="BK40" s="88">
        <f t="shared" si="33"/>
        <v>0</v>
      </c>
      <c r="BL40" s="88">
        <f t="shared" si="34"/>
        <v>0</v>
      </c>
      <c r="BM40" s="88">
        <f t="shared" si="35"/>
        <v>0</v>
      </c>
      <c r="BN40" s="241" t="e">
        <f t="shared" si="18"/>
        <v>#DIV/0!</v>
      </c>
      <c r="BO40" s="241" t="e">
        <f t="shared" si="36"/>
        <v>#DIV/0!</v>
      </c>
      <c r="BP40" s="242" t="str">
        <f t="shared" si="19"/>
        <v>unwiderrufliches Bezugsrecht</v>
      </c>
      <c r="BR40" s="226">
        <f t="shared" si="37"/>
        <v>70</v>
      </c>
    </row>
    <row r="41" spans="1:70" s="1" customFormat="1" ht="36" customHeight="1">
      <c r="A41" s="16">
        <v>23</v>
      </c>
      <c r="B41" s="64"/>
      <c r="C41" s="23"/>
      <c r="D41" s="24"/>
      <c r="E41" s="25"/>
      <c r="F41" s="36"/>
      <c r="G41" s="168" t="s">
        <v>4781</v>
      </c>
      <c r="H41" s="25"/>
      <c r="I41" s="34"/>
      <c r="J41" s="34"/>
      <c r="K41" s="251"/>
      <c r="L41" s="26"/>
      <c r="M41" s="74"/>
      <c r="N41" s="354">
        <f t="shared" si="0"/>
        <v>0</v>
      </c>
      <c r="O41" s="355"/>
      <c r="P41" s="27">
        <f t="shared" si="1"/>
        <v>67</v>
      </c>
      <c r="Q41" s="28">
        <f t="shared" si="20"/>
        <v>0</v>
      </c>
      <c r="R41" s="28">
        <f t="shared" si="2"/>
        <v>0</v>
      </c>
      <c r="S41" s="91">
        <f t="shared" si="21"/>
        <v>0</v>
      </c>
      <c r="T41" s="279">
        <f t="shared" si="22"/>
        <v>0</v>
      </c>
      <c r="U41" s="28">
        <f t="shared" si="3"/>
        <v>0</v>
      </c>
      <c r="V41" s="91">
        <f t="shared" si="23"/>
        <v>0</v>
      </c>
      <c r="W41" s="279">
        <f t="shared" si="24"/>
        <v>0</v>
      </c>
      <c r="X41" s="28">
        <f t="shared" si="25"/>
        <v>0</v>
      </c>
      <c r="Y41" s="28">
        <f t="shared" si="4"/>
        <v>0</v>
      </c>
      <c r="Z41" s="91">
        <f t="shared" si="5"/>
        <v>0</v>
      </c>
      <c r="AA41" s="279">
        <f t="shared" si="26"/>
        <v>0</v>
      </c>
      <c r="AB41" s="28">
        <f t="shared" si="6"/>
        <v>0</v>
      </c>
      <c r="AC41" s="190" t="str">
        <f t="shared" si="27"/>
        <v>Monatlich</v>
      </c>
      <c r="AD41" s="191">
        <f t="shared" si="7"/>
        <v>0</v>
      </c>
      <c r="AE41" s="195">
        <f t="shared" si="8"/>
        <v>0</v>
      </c>
      <c r="AF41" s="196">
        <f t="shared" si="9"/>
        <v>0</v>
      </c>
      <c r="AG41" s="197">
        <f t="shared" si="28"/>
        <v>0</v>
      </c>
      <c r="AH41" s="29">
        <f t="shared" si="10"/>
        <v>0</v>
      </c>
      <c r="AI41" s="30">
        <f t="shared" si="11"/>
        <v>0</v>
      </c>
      <c r="AJ41" s="31">
        <f t="shared" si="12"/>
        <v>0</v>
      </c>
      <c r="AK41" s="30">
        <f t="shared" si="13"/>
        <v>0</v>
      </c>
      <c r="AL41" s="32">
        <f t="shared" si="14"/>
        <v>0</v>
      </c>
      <c r="AM41" s="32"/>
      <c r="AN41" s="32"/>
      <c r="AO41" s="69"/>
      <c r="AP41" s="32"/>
      <c r="AQ41" s="240" t="str">
        <f t="shared" si="15"/>
        <v/>
      </c>
      <c r="AR41" s="281" t="str">
        <f>IF(ISERROR(IF('1. Allgemeine Eingaben'!$C$26="Endalter",AS41,AT41)=TRUE),"",IF('1. Allgemeine Eingaben'!$C$26="Endalter",AS41,AT41))</f>
        <v>GENERATION UWP-Fonds III</v>
      </c>
      <c r="AS41" s="226" t="str">
        <f t="shared" si="29"/>
        <v>GENERATION UWP-Fonds III</v>
      </c>
      <c r="AT41" s="226" t="b">
        <f>IF(ISERROR(IF('1. Allgemeine Eingaben'!$C$26&lt;&gt;"Endalter",IF(P41&lt;12,"APM-Fonds (Serie bAV)","GENERATION UWP-Fonds III")))=TRUE,"",IF('1. Allgemeine Eingaben'!$C$26&lt;&gt;"Endalter",IF(P41&lt;12,"APM-Fonds (Serie bAV)","GENERATION UWP-Fonds III")))</f>
        <v>0</v>
      </c>
      <c r="AU41" s="280">
        <f t="shared" si="16"/>
        <v>100</v>
      </c>
      <c r="AV41" s="226">
        <f t="shared" si="17"/>
        <v>0</v>
      </c>
      <c r="AW41" s="282" t="str">
        <f>IF(AR41="","",IF(AR41="GENERATION UWP-FONDS III",'3. Eingabe Allg. Fondsauswahl'!$D$21,IF(AR41="APM-Fonds (Serie bAV)",'3. Eingabe Allg. Fondsauswahl'!$D$42)))</f>
        <v xml:space="preserve"> </v>
      </c>
      <c r="AX41" s="282">
        <f>IF(AR41="","",IF(AR41="GENERATION UWP-FONDS III",'3. Eingabe Allg. Fondsauswahl'!$D$22,IF(AR41="APM-Fonds (Serie bAV)",'3. Eingabe Allg. Fondsauswahl'!$D$43)))</f>
        <v>0</v>
      </c>
      <c r="AY41" s="283" t="str">
        <f>IF(AR41="","",IF(AR41="GENERATION UWP-FONDS III",'3. Eingabe Allg. Fondsauswahl'!$D$23,IF(AR41="APM-Fonds (Serie bAV)",'3. Eingabe Allg. Fondsauswahl'!$D$44)))</f>
        <v xml:space="preserve"> </v>
      </c>
      <c r="AZ41" s="282">
        <f>IF(AR41="","",IF(AR41="GENERATION UWP-FONDS III",'3. Eingabe Allg. Fondsauswahl'!$D$24,IF(AR41="APM-Fonds (Serie bAV)",'3. Eingabe Allg. Fondsauswahl'!$D$45)))</f>
        <v>0</v>
      </c>
      <c r="BA41" s="284" t="str">
        <f>IF(AR41="","",IF(AR41="GENERATION UWP-FONDS III",'3. Eingabe Allg. Fondsauswahl'!$D$25,IF(AR41="APM-Fonds (Serie bAV)",'3. Eingabe Allg. Fondsauswahl'!$D$46)))</f>
        <v xml:space="preserve"> </v>
      </c>
      <c r="BB41" s="282">
        <f>IF(AR41="","",IF(AR41="GENERATION UWP-FONDS III",'3. Eingabe Allg. Fondsauswahl'!$D$26,IF(AR41="APM-Fonds (Serie bAV)",'3. Eingabe Allg. Fondsauswahl'!$D$47)))</f>
        <v>0</v>
      </c>
      <c r="BC41" s="284" t="str">
        <f>IF(AR41="","",IF(AR41="GENERATION UWP-FONDS III",'3. Eingabe Allg. Fondsauswahl'!$D$27,IF(AR41="APM-Fonds (Serie bAV)",'3. Eingabe Allg. Fondsauswahl'!$D$48)))</f>
        <v xml:space="preserve"> </v>
      </c>
      <c r="BD41" s="282">
        <f>IF(AR41="","",IF(AR41="GENERATION UWP-FONDS III",'3. Eingabe Allg. Fondsauswahl'!$D$28,IF(AR41="APM-Fonds (Serie bAV)",'3. Eingabe Allg. Fondsauswahl'!$D$49)))</f>
        <v>0</v>
      </c>
      <c r="BE41" s="282" t="str">
        <f>IF(AR41="","",IF(AR41="GENERATION UWP-FONDS III",'3. Eingabe Allg. Fondsauswahl'!$D$29,IF(AR41="APM-Fonds (Serie bAV)",'3. Eingabe Allg. Fondsauswahl'!$D$50)))</f>
        <v xml:space="preserve"> </v>
      </c>
      <c r="BF41" s="282">
        <f>IF(AR41="","",IF(AR41="GENERATION UWP-FONDS III",'3. Eingabe Allg. Fondsauswahl'!$D$30,IF(AR41="APM-Fonds (Serie bAV)",'3. Eingabe Allg. Fondsauswahl'!$D$51)))</f>
        <v>0</v>
      </c>
      <c r="BG41" s="102">
        <f t="shared" si="38"/>
        <v>0</v>
      </c>
      <c r="BH41" s="102" t="str">
        <f t="shared" si="30"/>
        <v>keine Doppeleingabe</v>
      </c>
      <c r="BI41" s="88">
        <f t="shared" si="31"/>
        <v>0</v>
      </c>
      <c r="BJ41" s="88">
        <f t="shared" si="32"/>
        <v>0</v>
      </c>
      <c r="BK41" s="88">
        <f t="shared" si="33"/>
        <v>0</v>
      </c>
      <c r="BL41" s="88">
        <f t="shared" si="34"/>
        <v>0</v>
      </c>
      <c r="BM41" s="88">
        <f t="shared" si="35"/>
        <v>0</v>
      </c>
      <c r="BN41" s="241" t="e">
        <f t="shared" si="18"/>
        <v>#DIV/0!</v>
      </c>
      <c r="BO41" s="241" t="e">
        <f t="shared" si="36"/>
        <v>#DIV/0!</v>
      </c>
      <c r="BP41" s="242" t="str">
        <f t="shared" si="19"/>
        <v>unwiderrufliches Bezugsrecht</v>
      </c>
      <c r="BR41" s="226">
        <f t="shared" si="37"/>
        <v>70</v>
      </c>
    </row>
    <row r="42" spans="1:70" s="1" customFormat="1" ht="36" customHeight="1">
      <c r="A42" s="16">
        <v>24</v>
      </c>
      <c r="B42" s="64"/>
      <c r="C42" s="23"/>
      <c r="D42" s="24"/>
      <c r="E42" s="25"/>
      <c r="F42" s="36"/>
      <c r="G42" s="168" t="s">
        <v>4781</v>
      </c>
      <c r="H42" s="25"/>
      <c r="I42" s="34"/>
      <c r="J42" s="34"/>
      <c r="K42" s="251"/>
      <c r="L42" s="26"/>
      <c r="M42" s="74"/>
      <c r="N42" s="354">
        <f t="shared" si="0"/>
        <v>0</v>
      </c>
      <c r="O42" s="355"/>
      <c r="P42" s="27">
        <f t="shared" si="1"/>
        <v>67</v>
      </c>
      <c r="Q42" s="28">
        <f t="shared" si="20"/>
        <v>0</v>
      </c>
      <c r="R42" s="28">
        <f t="shared" si="2"/>
        <v>0</v>
      </c>
      <c r="S42" s="91">
        <f t="shared" si="21"/>
        <v>0</v>
      </c>
      <c r="T42" s="279">
        <f t="shared" si="22"/>
        <v>0</v>
      </c>
      <c r="U42" s="28">
        <f t="shared" si="3"/>
        <v>0</v>
      </c>
      <c r="V42" s="91">
        <f t="shared" si="23"/>
        <v>0</v>
      </c>
      <c r="W42" s="279">
        <f t="shared" si="24"/>
        <v>0</v>
      </c>
      <c r="X42" s="28">
        <f t="shared" si="25"/>
        <v>0</v>
      </c>
      <c r="Y42" s="28">
        <f t="shared" si="4"/>
        <v>0</v>
      </c>
      <c r="Z42" s="91">
        <f t="shared" si="5"/>
        <v>0</v>
      </c>
      <c r="AA42" s="279">
        <f t="shared" si="26"/>
        <v>0</v>
      </c>
      <c r="AB42" s="28">
        <f t="shared" si="6"/>
        <v>0</v>
      </c>
      <c r="AC42" s="190" t="str">
        <f t="shared" si="27"/>
        <v>Monatlich</v>
      </c>
      <c r="AD42" s="191">
        <f t="shared" si="7"/>
        <v>0</v>
      </c>
      <c r="AE42" s="195">
        <f t="shared" si="8"/>
        <v>0</v>
      </c>
      <c r="AF42" s="196">
        <f t="shared" si="9"/>
        <v>0</v>
      </c>
      <c r="AG42" s="197">
        <f t="shared" si="28"/>
        <v>0</v>
      </c>
      <c r="AH42" s="29">
        <f t="shared" si="10"/>
        <v>0</v>
      </c>
      <c r="AI42" s="30">
        <f t="shared" si="11"/>
        <v>0</v>
      </c>
      <c r="AJ42" s="31">
        <f t="shared" si="12"/>
        <v>0</v>
      </c>
      <c r="AK42" s="30">
        <f t="shared" si="13"/>
        <v>0</v>
      </c>
      <c r="AL42" s="32">
        <f t="shared" si="14"/>
        <v>0</v>
      </c>
      <c r="AM42" s="32"/>
      <c r="AN42" s="32"/>
      <c r="AO42" s="69"/>
      <c r="AP42" s="32"/>
      <c r="AQ42" s="240" t="str">
        <f t="shared" si="15"/>
        <v/>
      </c>
      <c r="AR42" s="281" t="str">
        <f>IF(ISERROR(IF('1. Allgemeine Eingaben'!$C$26="Endalter",AS42,AT42)=TRUE),"",IF('1. Allgemeine Eingaben'!$C$26="Endalter",AS42,AT42))</f>
        <v>GENERATION UWP-Fonds III</v>
      </c>
      <c r="AS42" s="226" t="str">
        <f t="shared" si="29"/>
        <v>GENERATION UWP-Fonds III</v>
      </c>
      <c r="AT42" s="226" t="b">
        <f>IF(ISERROR(IF('1. Allgemeine Eingaben'!$C$26&lt;&gt;"Endalter",IF(P42&lt;12,"APM-Fonds (Serie bAV)","GENERATION UWP-Fonds III")))=TRUE,"",IF('1. Allgemeine Eingaben'!$C$26&lt;&gt;"Endalter",IF(P42&lt;12,"APM-Fonds (Serie bAV)","GENERATION UWP-Fonds III")))</f>
        <v>0</v>
      </c>
      <c r="AU42" s="280">
        <f t="shared" si="16"/>
        <v>100</v>
      </c>
      <c r="AV42" s="226">
        <f t="shared" si="17"/>
        <v>0</v>
      </c>
      <c r="AW42" s="282" t="str">
        <f>IF(AR42="","",IF(AR42="GENERATION UWP-FONDS III",'3. Eingabe Allg. Fondsauswahl'!$D$21,IF(AR42="APM-Fonds (Serie bAV)",'3. Eingabe Allg. Fondsauswahl'!$D$42)))</f>
        <v xml:space="preserve"> </v>
      </c>
      <c r="AX42" s="282">
        <f>IF(AR42="","",IF(AR42="GENERATION UWP-FONDS III",'3. Eingabe Allg. Fondsauswahl'!$D$22,IF(AR42="APM-Fonds (Serie bAV)",'3. Eingabe Allg. Fondsauswahl'!$D$43)))</f>
        <v>0</v>
      </c>
      <c r="AY42" s="283" t="str">
        <f>IF(AR42="","",IF(AR42="GENERATION UWP-FONDS III",'3. Eingabe Allg. Fondsauswahl'!$D$23,IF(AR42="APM-Fonds (Serie bAV)",'3. Eingabe Allg. Fondsauswahl'!$D$44)))</f>
        <v xml:space="preserve"> </v>
      </c>
      <c r="AZ42" s="282">
        <f>IF(AR42="","",IF(AR42="GENERATION UWP-FONDS III",'3. Eingabe Allg. Fondsauswahl'!$D$24,IF(AR42="APM-Fonds (Serie bAV)",'3. Eingabe Allg. Fondsauswahl'!$D$45)))</f>
        <v>0</v>
      </c>
      <c r="BA42" s="284" t="str">
        <f>IF(AR42="","",IF(AR42="GENERATION UWP-FONDS III",'3. Eingabe Allg. Fondsauswahl'!$D$25,IF(AR42="APM-Fonds (Serie bAV)",'3. Eingabe Allg. Fondsauswahl'!$D$46)))</f>
        <v xml:space="preserve"> </v>
      </c>
      <c r="BB42" s="282">
        <f>IF(AR42="","",IF(AR42="GENERATION UWP-FONDS III",'3. Eingabe Allg. Fondsauswahl'!$D$26,IF(AR42="APM-Fonds (Serie bAV)",'3. Eingabe Allg. Fondsauswahl'!$D$47)))</f>
        <v>0</v>
      </c>
      <c r="BC42" s="284" t="str">
        <f>IF(AR42="","",IF(AR42="GENERATION UWP-FONDS III",'3. Eingabe Allg. Fondsauswahl'!$D$27,IF(AR42="APM-Fonds (Serie bAV)",'3. Eingabe Allg. Fondsauswahl'!$D$48)))</f>
        <v xml:space="preserve"> </v>
      </c>
      <c r="BD42" s="282">
        <f>IF(AR42="","",IF(AR42="GENERATION UWP-FONDS III",'3. Eingabe Allg. Fondsauswahl'!$D$28,IF(AR42="APM-Fonds (Serie bAV)",'3. Eingabe Allg. Fondsauswahl'!$D$49)))</f>
        <v>0</v>
      </c>
      <c r="BE42" s="282" t="str">
        <f>IF(AR42="","",IF(AR42="GENERATION UWP-FONDS III",'3. Eingabe Allg. Fondsauswahl'!$D$29,IF(AR42="APM-Fonds (Serie bAV)",'3. Eingabe Allg. Fondsauswahl'!$D$50)))</f>
        <v xml:space="preserve"> </v>
      </c>
      <c r="BF42" s="282">
        <f>IF(AR42="","",IF(AR42="GENERATION UWP-FONDS III",'3. Eingabe Allg. Fondsauswahl'!$D$30,IF(AR42="APM-Fonds (Serie bAV)",'3. Eingabe Allg. Fondsauswahl'!$D$51)))</f>
        <v>0</v>
      </c>
      <c r="BG42" s="102">
        <f t="shared" si="38"/>
        <v>0</v>
      </c>
      <c r="BH42" s="102" t="str">
        <f t="shared" si="30"/>
        <v>keine Doppeleingabe</v>
      </c>
      <c r="BI42" s="88">
        <f t="shared" si="31"/>
        <v>0</v>
      </c>
      <c r="BJ42" s="88">
        <f t="shared" si="32"/>
        <v>0</v>
      </c>
      <c r="BK42" s="88">
        <f t="shared" si="33"/>
        <v>0</v>
      </c>
      <c r="BL42" s="88">
        <f t="shared" si="34"/>
        <v>0</v>
      </c>
      <c r="BM42" s="88">
        <f t="shared" si="35"/>
        <v>0</v>
      </c>
      <c r="BN42" s="241" t="e">
        <f t="shared" si="18"/>
        <v>#DIV/0!</v>
      </c>
      <c r="BO42" s="241" t="e">
        <f t="shared" si="36"/>
        <v>#DIV/0!</v>
      </c>
      <c r="BP42" s="242" t="str">
        <f t="shared" si="19"/>
        <v>unwiderrufliches Bezugsrecht</v>
      </c>
      <c r="BR42" s="226">
        <f t="shared" si="37"/>
        <v>70</v>
      </c>
    </row>
    <row r="43" spans="1:70" s="1" customFormat="1" ht="36" customHeight="1">
      <c r="A43" s="16">
        <v>25</v>
      </c>
      <c r="B43" s="64"/>
      <c r="C43" s="23"/>
      <c r="D43" s="24"/>
      <c r="E43" s="25"/>
      <c r="F43" s="36"/>
      <c r="G43" s="168" t="s">
        <v>4781</v>
      </c>
      <c r="H43" s="25"/>
      <c r="I43" s="34"/>
      <c r="J43" s="34"/>
      <c r="K43" s="251"/>
      <c r="L43" s="26"/>
      <c r="M43" s="74"/>
      <c r="N43" s="354">
        <f t="shared" si="0"/>
        <v>0</v>
      </c>
      <c r="O43" s="355"/>
      <c r="P43" s="27">
        <f t="shared" si="1"/>
        <v>67</v>
      </c>
      <c r="Q43" s="28">
        <f t="shared" si="20"/>
        <v>0</v>
      </c>
      <c r="R43" s="28">
        <f t="shared" si="2"/>
        <v>0</v>
      </c>
      <c r="S43" s="91">
        <f t="shared" si="21"/>
        <v>0</v>
      </c>
      <c r="T43" s="279">
        <f t="shared" si="22"/>
        <v>0</v>
      </c>
      <c r="U43" s="28">
        <f t="shared" si="3"/>
        <v>0</v>
      </c>
      <c r="V43" s="91">
        <f t="shared" si="23"/>
        <v>0</v>
      </c>
      <c r="W43" s="279">
        <f t="shared" si="24"/>
        <v>0</v>
      </c>
      <c r="X43" s="28">
        <f t="shared" si="25"/>
        <v>0</v>
      </c>
      <c r="Y43" s="28">
        <f t="shared" si="4"/>
        <v>0</v>
      </c>
      <c r="Z43" s="91">
        <f t="shared" si="5"/>
        <v>0</v>
      </c>
      <c r="AA43" s="279">
        <f t="shared" si="26"/>
        <v>0</v>
      </c>
      <c r="AB43" s="28">
        <f t="shared" si="6"/>
        <v>0</v>
      </c>
      <c r="AC43" s="190" t="str">
        <f t="shared" si="27"/>
        <v>Monatlich</v>
      </c>
      <c r="AD43" s="191">
        <f t="shared" si="7"/>
        <v>0</v>
      </c>
      <c r="AE43" s="195">
        <f t="shared" si="8"/>
        <v>0</v>
      </c>
      <c r="AF43" s="196">
        <f t="shared" si="9"/>
        <v>0</v>
      </c>
      <c r="AG43" s="197">
        <f t="shared" si="28"/>
        <v>0</v>
      </c>
      <c r="AH43" s="29">
        <f t="shared" si="10"/>
        <v>0</v>
      </c>
      <c r="AI43" s="30">
        <f t="shared" si="11"/>
        <v>0</v>
      </c>
      <c r="AJ43" s="31">
        <f t="shared" si="12"/>
        <v>0</v>
      </c>
      <c r="AK43" s="30">
        <f t="shared" si="13"/>
        <v>0</v>
      </c>
      <c r="AL43" s="32">
        <f t="shared" si="14"/>
        <v>0</v>
      </c>
      <c r="AM43" s="32"/>
      <c r="AN43" s="32"/>
      <c r="AO43" s="69"/>
      <c r="AP43" s="32"/>
      <c r="AQ43" s="240" t="str">
        <f t="shared" si="15"/>
        <v/>
      </c>
      <c r="AR43" s="281" t="str">
        <f>IF(ISERROR(IF('1. Allgemeine Eingaben'!$C$26="Endalter",AS43,AT43)=TRUE),"",IF('1. Allgemeine Eingaben'!$C$26="Endalter",AS43,AT43))</f>
        <v>GENERATION UWP-Fonds III</v>
      </c>
      <c r="AS43" s="226" t="str">
        <f t="shared" si="29"/>
        <v>GENERATION UWP-Fonds III</v>
      </c>
      <c r="AT43" s="226" t="b">
        <f>IF(ISERROR(IF('1. Allgemeine Eingaben'!$C$26&lt;&gt;"Endalter",IF(P43&lt;12,"APM-Fonds (Serie bAV)","GENERATION UWP-Fonds III")))=TRUE,"",IF('1. Allgemeine Eingaben'!$C$26&lt;&gt;"Endalter",IF(P43&lt;12,"APM-Fonds (Serie bAV)","GENERATION UWP-Fonds III")))</f>
        <v>0</v>
      </c>
      <c r="AU43" s="280">
        <f t="shared" si="16"/>
        <v>100</v>
      </c>
      <c r="AV43" s="226">
        <f t="shared" si="17"/>
        <v>0</v>
      </c>
      <c r="AW43" s="282" t="str">
        <f>IF(AR43="","",IF(AR43="GENERATION UWP-FONDS III",'3. Eingabe Allg. Fondsauswahl'!$D$21,IF(AR43="APM-Fonds (Serie bAV)",'3. Eingabe Allg. Fondsauswahl'!$D$42)))</f>
        <v xml:space="preserve"> </v>
      </c>
      <c r="AX43" s="282">
        <f>IF(AR43="","",IF(AR43="GENERATION UWP-FONDS III",'3. Eingabe Allg. Fondsauswahl'!$D$22,IF(AR43="APM-Fonds (Serie bAV)",'3. Eingabe Allg. Fondsauswahl'!$D$43)))</f>
        <v>0</v>
      </c>
      <c r="AY43" s="283" t="str">
        <f>IF(AR43="","",IF(AR43="GENERATION UWP-FONDS III",'3. Eingabe Allg. Fondsauswahl'!$D$23,IF(AR43="APM-Fonds (Serie bAV)",'3. Eingabe Allg. Fondsauswahl'!$D$44)))</f>
        <v xml:space="preserve"> </v>
      </c>
      <c r="AZ43" s="282">
        <f>IF(AR43="","",IF(AR43="GENERATION UWP-FONDS III",'3. Eingabe Allg. Fondsauswahl'!$D$24,IF(AR43="APM-Fonds (Serie bAV)",'3. Eingabe Allg. Fondsauswahl'!$D$45)))</f>
        <v>0</v>
      </c>
      <c r="BA43" s="284" t="str">
        <f>IF(AR43="","",IF(AR43="GENERATION UWP-FONDS III",'3. Eingabe Allg. Fondsauswahl'!$D$25,IF(AR43="APM-Fonds (Serie bAV)",'3. Eingabe Allg. Fondsauswahl'!$D$46)))</f>
        <v xml:space="preserve"> </v>
      </c>
      <c r="BB43" s="282">
        <f>IF(AR43="","",IF(AR43="GENERATION UWP-FONDS III",'3. Eingabe Allg. Fondsauswahl'!$D$26,IF(AR43="APM-Fonds (Serie bAV)",'3. Eingabe Allg. Fondsauswahl'!$D$47)))</f>
        <v>0</v>
      </c>
      <c r="BC43" s="284" t="str">
        <f>IF(AR43="","",IF(AR43="GENERATION UWP-FONDS III",'3. Eingabe Allg. Fondsauswahl'!$D$27,IF(AR43="APM-Fonds (Serie bAV)",'3. Eingabe Allg. Fondsauswahl'!$D$48)))</f>
        <v xml:space="preserve"> </v>
      </c>
      <c r="BD43" s="282">
        <f>IF(AR43="","",IF(AR43="GENERATION UWP-FONDS III",'3. Eingabe Allg. Fondsauswahl'!$D$28,IF(AR43="APM-Fonds (Serie bAV)",'3. Eingabe Allg. Fondsauswahl'!$D$49)))</f>
        <v>0</v>
      </c>
      <c r="BE43" s="282" t="str">
        <f>IF(AR43="","",IF(AR43="GENERATION UWP-FONDS III",'3. Eingabe Allg. Fondsauswahl'!$D$29,IF(AR43="APM-Fonds (Serie bAV)",'3. Eingabe Allg. Fondsauswahl'!$D$50)))</f>
        <v xml:space="preserve"> </v>
      </c>
      <c r="BF43" s="282">
        <f>IF(AR43="","",IF(AR43="GENERATION UWP-FONDS III",'3. Eingabe Allg. Fondsauswahl'!$D$30,IF(AR43="APM-Fonds (Serie bAV)",'3. Eingabe Allg. Fondsauswahl'!$D$51)))</f>
        <v>0</v>
      </c>
      <c r="BG43" s="102">
        <f t="shared" si="38"/>
        <v>0</v>
      </c>
      <c r="BH43" s="102" t="str">
        <f t="shared" si="30"/>
        <v>keine Doppeleingabe</v>
      </c>
      <c r="BI43" s="88">
        <f t="shared" si="31"/>
        <v>0</v>
      </c>
      <c r="BJ43" s="88">
        <f t="shared" si="32"/>
        <v>0</v>
      </c>
      <c r="BK43" s="88">
        <f t="shared" si="33"/>
        <v>0</v>
      </c>
      <c r="BL43" s="88">
        <f t="shared" si="34"/>
        <v>0</v>
      </c>
      <c r="BM43" s="88">
        <f t="shared" si="35"/>
        <v>0</v>
      </c>
      <c r="BN43" s="241" t="e">
        <f t="shared" si="18"/>
        <v>#DIV/0!</v>
      </c>
      <c r="BO43" s="241" t="e">
        <f t="shared" si="36"/>
        <v>#DIV/0!</v>
      </c>
      <c r="BP43" s="242" t="str">
        <f t="shared" si="19"/>
        <v>unwiderrufliches Bezugsrecht</v>
      </c>
      <c r="BR43" s="226">
        <f t="shared" si="37"/>
        <v>70</v>
      </c>
    </row>
    <row r="44" spans="1:70" s="1" customFormat="1" ht="36" customHeight="1">
      <c r="A44" s="16">
        <v>26</v>
      </c>
      <c r="B44" s="64"/>
      <c r="C44" s="23"/>
      <c r="D44" s="24"/>
      <c r="E44" s="25"/>
      <c r="F44" s="36"/>
      <c r="G44" s="168" t="s">
        <v>4781</v>
      </c>
      <c r="H44" s="25"/>
      <c r="I44" s="34"/>
      <c r="J44" s="34"/>
      <c r="K44" s="251"/>
      <c r="L44" s="26"/>
      <c r="M44" s="74"/>
      <c r="N44" s="354">
        <f t="shared" si="0"/>
        <v>0</v>
      </c>
      <c r="O44" s="355"/>
      <c r="P44" s="27">
        <f t="shared" si="1"/>
        <v>67</v>
      </c>
      <c r="Q44" s="28">
        <f t="shared" si="20"/>
        <v>0</v>
      </c>
      <c r="R44" s="28">
        <f t="shared" si="2"/>
        <v>0</v>
      </c>
      <c r="S44" s="91">
        <f t="shared" si="21"/>
        <v>0</v>
      </c>
      <c r="T44" s="279">
        <f t="shared" si="22"/>
        <v>0</v>
      </c>
      <c r="U44" s="28">
        <f t="shared" si="3"/>
        <v>0</v>
      </c>
      <c r="V44" s="91">
        <f t="shared" si="23"/>
        <v>0</v>
      </c>
      <c r="W44" s="279">
        <f t="shared" si="24"/>
        <v>0</v>
      </c>
      <c r="X44" s="28">
        <f t="shared" si="25"/>
        <v>0</v>
      </c>
      <c r="Y44" s="28">
        <f t="shared" si="4"/>
        <v>0</v>
      </c>
      <c r="Z44" s="91">
        <f t="shared" si="5"/>
        <v>0</v>
      </c>
      <c r="AA44" s="279">
        <f t="shared" si="26"/>
        <v>0</v>
      </c>
      <c r="AB44" s="28">
        <f t="shared" si="6"/>
        <v>0</v>
      </c>
      <c r="AC44" s="190" t="str">
        <f t="shared" si="27"/>
        <v>Monatlich</v>
      </c>
      <c r="AD44" s="191">
        <f t="shared" si="7"/>
        <v>0</v>
      </c>
      <c r="AE44" s="195">
        <f t="shared" si="8"/>
        <v>0</v>
      </c>
      <c r="AF44" s="196">
        <f t="shared" si="9"/>
        <v>0</v>
      </c>
      <c r="AG44" s="197">
        <f t="shared" si="28"/>
        <v>0</v>
      </c>
      <c r="AH44" s="29">
        <f t="shared" si="10"/>
        <v>0</v>
      </c>
      <c r="AI44" s="30">
        <f t="shared" si="11"/>
        <v>0</v>
      </c>
      <c r="AJ44" s="31">
        <f t="shared" si="12"/>
        <v>0</v>
      </c>
      <c r="AK44" s="30">
        <f t="shared" si="13"/>
        <v>0</v>
      </c>
      <c r="AL44" s="32">
        <f t="shared" si="14"/>
        <v>0</v>
      </c>
      <c r="AM44" s="32"/>
      <c r="AN44" s="32"/>
      <c r="AO44" s="69"/>
      <c r="AP44" s="32"/>
      <c r="AQ44" s="240" t="str">
        <f t="shared" si="15"/>
        <v/>
      </c>
      <c r="AR44" s="281" t="str">
        <f>IF(ISERROR(IF('1. Allgemeine Eingaben'!$C$26="Endalter",AS44,AT44)=TRUE),"",IF('1. Allgemeine Eingaben'!$C$26="Endalter",AS44,AT44))</f>
        <v>GENERATION UWP-Fonds III</v>
      </c>
      <c r="AS44" s="226" t="str">
        <f t="shared" si="29"/>
        <v>GENERATION UWP-Fonds III</v>
      </c>
      <c r="AT44" s="226" t="b">
        <f>IF(ISERROR(IF('1. Allgemeine Eingaben'!$C$26&lt;&gt;"Endalter",IF(P44&lt;12,"APM-Fonds (Serie bAV)","GENERATION UWP-Fonds III")))=TRUE,"",IF('1. Allgemeine Eingaben'!$C$26&lt;&gt;"Endalter",IF(P44&lt;12,"APM-Fonds (Serie bAV)","GENERATION UWP-Fonds III")))</f>
        <v>0</v>
      </c>
      <c r="AU44" s="280">
        <f t="shared" si="16"/>
        <v>100</v>
      </c>
      <c r="AV44" s="226">
        <f t="shared" si="17"/>
        <v>0</v>
      </c>
      <c r="AW44" s="282" t="str">
        <f>IF(AR44="","",IF(AR44="GENERATION UWP-FONDS III",'3. Eingabe Allg. Fondsauswahl'!$D$21,IF(AR44="APM-Fonds (Serie bAV)",'3. Eingabe Allg. Fondsauswahl'!$D$42)))</f>
        <v xml:space="preserve"> </v>
      </c>
      <c r="AX44" s="282">
        <f>IF(AR44="","",IF(AR44="GENERATION UWP-FONDS III",'3. Eingabe Allg. Fondsauswahl'!$D$22,IF(AR44="APM-Fonds (Serie bAV)",'3. Eingabe Allg. Fondsauswahl'!$D$43)))</f>
        <v>0</v>
      </c>
      <c r="AY44" s="283" t="str">
        <f>IF(AR44="","",IF(AR44="GENERATION UWP-FONDS III",'3. Eingabe Allg. Fondsauswahl'!$D$23,IF(AR44="APM-Fonds (Serie bAV)",'3. Eingabe Allg. Fondsauswahl'!$D$44)))</f>
        <v xml:space="preserve"> </v>
      </c>
      <c r="AZ44" s="282">
        <f>IF(AR44="","",IF(AR44="GENERATION UWP-FONDS III",'3. Eingabe Allg. Fondsauswahl'!$D$24,IF(AR44="APM-Fonds (Serie bAV)",'3. Eingabe Allg. Fondsauswahl'!$D$45)))</f>
        <v>0</v>
      </c>
      <c r="BA44" s="284" t="str">
        <f>IF(AR44="","",IF(AR44="GENERATION UWP-FONDS III",'3. Eingabe Allg. Fondsauswahl'!$D$25,IF(AR44="APM-Fonds (Serie bAV)",'3. Eingabe Allg. Fondsauswahl'!$D$46)))</f>
        <v xml:space="preserve"> </v>
      </c>
      <c r="BB44" s="282">
        <f>IF(AR44="","",IF(AR44="GENERATION UWP-FONDS III",'3. Eingabe Allg. Fondsauswahl'!$D$26,IF(AR44="APM-Fonds (Serie bAV)",'3. Eingabe Allg. Fondsauswahl'!$D$47)))</f>
        <v>0</v>
      </c>
      <c r="BC44" s="284" t="str">
        <f>IF(AR44="","",IF(AR44="GENERATION UWP-FONDS III",'3. Eingabe Allg. Fondsauswahl'!$D$27,IF(AR44="APM-Fonds (Serie bAV)",'3. Eingabe Allg. Fondsauswahl'!$D$48)))</f>
        <v xml:space="preserve"> </v>
      </c>
      <c r="BD44" s="282">
        <f>IF(AR44="","",IF(AR44="GENERATION UWP-FONDS III",'3. Eingabe Allg. Fondsauswahl'!$D$28,IF(AR44="APM-Fonds (Serie bAV)",'3. Eingabe Allg. Fondsauswahl'!$D$49)))</f>
        <v>0</v>
      </c>
      <c r="BE44" s="282" t="str">
        <f>IF(AR44="","",IF(AR44="GENERATION UWP-FONDS III",'3. Eingabe Allg. Fondsauswahl'!$D$29,IF(AR44="APM-Fonds (Serie bAV)",'3. Eingabe Allg. Fondsauswahl'!$D$50)))</f>
        <v xml:space="preserve"> </v>
      </c>
      <c r="BF44" s="282">
        <f>IF(AR44="","",IF(AR44="GENERATION UWP-FONDS III",'3. Eingabe Allg. Fondsauswahl'!$D$30,IF(AR44="APM-Fonds (Serie bAV)",'3. Eingabe Allg. Fondsauswahl'!$D$51)))</f>
        <v>0</v>
      </c>
      <c r="BG44" s="102">
        <f t="shared" si="38"/>
        <v>0</v>
      </c>
      <c r="BH44" s="102" t="str">
        <f t="shared" si="30"/>
        <v>keine Doppeleingabe</v>
      </c>
      <c r="BI44" s="88">
        <f t="shared" si="31"/>
        <v>0</v>
      </c>
      <c r="BJ44" s="88">
        <f t="shared" si="32"/>
        <v>0</v>
      </c>
      <c r="BK44" s="88">
        <f t="shared" si="33"/>
        <v>0</v>
      </c>
      <c r="BL44" s="88">
        <f t="shared" si="34"/>
        <v>0</v>
      </c>
      <c r="BM44" s="88">
        <f t="shared" si="35"/>
        <v>0</v>
      </c>
      <c r="BN44" s="241" t="e">
        <f t="shared" si="18"/>
        <v>#DIV/0!</v>
      </c>
      <c r="BO44" s="241" t="e">
        <f t="shared" si="36"/>
        <v>#DIV/0!</v>
      </c>
      <c r="BP44" s="242" t="str">
        <f t="shared" si="19"/>
        <v>unwiderrufliches Bezugsrecht</v>
      </c>
      <c r="BR44" s="226">
        <f t="shared" si="37"/>
        <v>70</v>
      </c>
    </row>
    <row r="45" spans="1:70" s="1" customFormat="1" ht="36" customHeight="1">
      <c r="A45" s="16">
        <v>27</v>
      </c>
      <c r="B45" s="64"/>
      <c r="C45" s="23"/>
      <c r="D45" s="24"/>
      <c r="E45" s="25"/>
      <c r="F45" s="36"/>
      <c r="G45" s="168" t="s">
        <v>4781</v>
      </c>
      <c r="H45" s="25"/>
      <c r="I45" s="34"/>
      <c r="J45" s="34"/>
      <c r="K45" s="251"/>
      <c r="L45" s="26"/>
      <c r="M45" s="74"/>
      <c r="N45" s="354">
        <f t="shared" si="0"/>
        <v>0</v>
      </c>
      <c r="O45" s="355"/>
      <c r="P45" s="27">
        <f t="shared" si="1"/>
        <v>67</v>
      </c>
      <c r="Q45" s="28">
        <f t="shared" si="20"/>
        <v>0</v>
      </c>
      <c r="R45" s="28">
        <f t="shared" si="2"/>
        <v>0</v>
      </c>
      <c r="S45" s="91">
        <f t="shared" si="21"/>
        <v>0</v>
      </c>
      <c r="T45" s="279">
        <f t="shared" si="22"/>
        <v>0</v>
      </c>
      <c r="U45" s="28">
        <f t="shared" si="3"/>
        <v>0</v>
      </c>
      <c r="V45" s="91">
        <f t="shared" si="23"/>
        <v>0</v>
      </c>
      <c r="W45" s="279">
        <f t="shared" si="24"/>
        <v>0</v>
      </c>
      <c r="X45" s="28">
        <f t="shared" si="25"/>
        <v>0</v>
      </c>
      <c r="Y45" s="28">
        <f t="shared" si="4"/>
        <v>0</v>
      </c>
      <c r="Z45" s="91">
        <f t="shared" si="5"/>
        <v>0</v>
      </c>
      <c r="AA45" s="279">
        <f t="shared" si="26"/>
        <v>0</v>
      </c>
      <c r="AB45" s="28">
        <f t="shared" si="6"/>
        <v>0</v>
      </c>
      <c r="AC45" s="190" t="str">
        <f t="shared" si="27"/>
        <v>Monatlich</v>
      </c>
      <c r="AD45" s="191">
        <f t="shared" si="7"/>
        <v>0</v>
      </c>
      <c r="AE45" s="195">
        <f t="shared" si="8"/>
        <v>0</v>
      </c>
      <c r="AF45" s="196">
        <f t="shared" si="9"/>
        <v>0</v>
      </c>
      <c r="AG45" s="197">
        <f t="shared" si="28"/>
        <v>0</v>
      </c>
      <c r="AH45" s="29">
        <f t="shared" si="10"/>
        <v>0</v>
      </c>
      <c r="AI45" s="30">
        <f t="shared" si="11"/>
        <v>0</v>
      </c>
      <c r="AJ45" s="31">
        <f t="shared" si="12"/>
        <v>0</v>
      </c>
      <c r="AK45" s="30">
        <f t="shared" si="13"/>
        <v>0</v>
      </c>
      <c r="AL45" s="32">
        <f t="shared" si="14"/>
        <v>0</v>
      </c>
      <c r="AM45" s="32"/>
      <c r="AN45" s="32"/>
      <c r="AO45" s="69"/>
      <c r="AP45" s="32"/>
      <c r="AQ45" s="240" t="str">
        <f t="shared" si="15"/>
        <v/>
      </c>
      <c r="AR45" s="281" t="str">
        <f>IF(ISERROR(IF('1. Allgemeine Eingaben'!$C$26="Endalter",AS45,AT45)=TRUE),"",IF('1. Allgemeine Eingaben'!$C$26="Endalter",AS45,AT45))</f>
        <v>GENERATION UWP-Fonds III</v>
      </c>
      <c r="AS45" s="226" t="str">
        <f t="shared" si="29"/>
        <v>GENERATION UWP-Fonds III</v>
      </c>
      <c r="AT45" s="226" t="b">
        <f>IF(ISERROR(IF('1. Allgemeine Eingaben'!$C$26&lt;&gt;"Endalter",IF(P45&lt;12,"APM-Fonds (Serie bAV)","GENERATION UWP-Fonds III")))=TRUE,"",IF('1. Allgemeine Eingaben'!$C$26&lt;&gt;"Endalter",IF(P45&lt;12,"APM-Fonds (Serie bAV)","GENERATION UWP-Fonds III")))</f>
        <v>0</v>
      </c>
      <c r="AU45" s="280">
        <f t="shared" si="16"/>
        <v>100</v>
      </c>
      <c r="AV45" s="226">
        <f t="shared" si="17"/>
        <v>0</v>
      </c>
      <c r="AW45" s="282" t="str">
        <f>IF(AR45="","",IF(AR45="GENERATION UWP-FONDS III",'3. Eingabe Allg. Fondsauswahl'!$D$21,IF(AR45="APM-Fonds (Serie bAV)",'3. Eingabe Allg. Fondsauswahl'!$D$42)))</f>
        <v xml:space="preserve"> </v>
      </c>
      <c r="AX45" s="282">
        <f>IF(AR45="","",IF(AR45="GENERATION UWP-FONDS III",'3. Eingabe Allg. Fondsauswahl'!$D$22,IF(AR45="APM-Fonds (Serie bAV)",'3. Eingabe Allg. Fondsauswahl'!$D$43)))</f>
        <v>0</v>
      </c>
      <c r="AY45" s="283" t="str">
        <f>IF(AR45="","",IF(AR45="GENERATION UWP-FONDS III",'3. Eingabe Allg. Fondsauswahl'!$D$23,IF(AR45="APM-Fonds (Serie bAV)",'3. Eingabe Allg. Fondsauswahl'!$D$44)))</f>
        <v xml:space="preserve"> </v>
      </c>
      <c r="AZ45" s="282">
        <f>IF(AR45="","",IF(AR45="GENERATION UWP-FONDS III",'3. Eingabe Allg. Fondsauswahl'!$D$24,IF(AR45="APM-Fonds (Serie bAV)",'3. Eingabe Allg. Fondsauswahl'!$D$45)))</f>
        <v>0</v>
      </c>
      <c r="BA45" s="284" t="str">
        <f>IF(AR45="","",IF(AR45="GENERATION UWP-FONDS III",'3. Eingabe Allg. Fondsauswahl'!$D$25,IF(AR45="APM-Fonds (Serie bAV)",'3. Eingabe Allg. Fondsauswahl'!$D$46)))</f>
        <v xml:space="preserve"> </v>
      </c>
      <c r="BB45" s="282">
        <f>IF(AR45="","",IF(AR45="GENERATION UWP-FONDS III",'3. Eingabe Allg. Fondsauswahl'!$D$26,IF(AR45="APM-Fonds (Serie bAV)",'3. Eingabe Allg. Fondsauswahl'!$D$47)))</f>
        <v>0</v>
      </c>
      <c r="BC45" s="284" t="str">
        <f>IF(AR45="","",IF(AR45="GENERATION UWP-FONDS III",'3. Eingabe Allg. Fondsauswahl'!$D$27,IF(AR45="APM-Fonds (Serie bAV)",'3. Eingabe Allg. Fondsauswahl'!$D$48)))</f>
        <v xml:space="preserve"> </v>
      </c>
      <c r="BD45" s="282">
        <f>IF(AR45="","",IF(AR45="GENERATION UWP-FONDS III",'3. Eingabe Allg. Fondsauswahl'!$D$28,IF(AR45="APM-Fonds (Serie bAV)",'3. Eingabe Allg. Fondsauswahl'!$D$49)))</f>
        <v>0</v>
      </c>
      <c r="BE45" s="282" t="str">
        <f>IF(AR45="","",IF(AR45="GENERATION UWP-FONDS III",'3. Eingabe Allg. Fondsauswahl'!$D$29,IF(AR45="APM-Fonds (Serie bAV)",'3. Eingabe Allg. Fondsauswahl'!$D$50)))</f>
        <v xml:space="preserve"> </v>
      </c>
      <c r="BF45" s="282">
        <f>IF(AR45="","",IF(AR45="GENERATION UWP-FONDS III",'3. Eingabe Allg. Fondsauswahl'!$D$30,IF(AR45="APM-Fonds (Serie bAV)",'3. Eingabe Allg. Fondsauswahl'!$D$51)))</f>
        <v>0</v>
      </c>
      <c r="BG45" s="102">
        <f t="shared" si="38"/>
        <v>0</v>
      </c>
      <c r="BH45" s="102" t="str">
        <f t="shared" si="30"/>
        <v>keine Doppeleingabe</v>
      </c>
      <c r="BI45" s="88">
        <f t="shared" si="31"/>
        <v>0</v>
      </c>
      <c r="BJ45" s="88">
        <f t="shared" si="32"/>
        <v>0</v>
      </c>
      <c r="BK45" s="88">
        <f t="shared" si="33"/>
        <v>0</v>
      </c>
      <c r="BL45" s="88">
        <f t="shared" si="34"/>
        <v>0</v>
      </c>
      <c r="BM45" s="88">
        <f t="shared" si="35"/>
        <v>0</v>
      </c>
      <c r="BN45" s="241" t="e">
        <f t="shared" si="18"/>
        <v>#DIV/0!</v>
      </c>
      <c r="BO45" s="241" t="e">
        <f t="shared" si="36"/>
        <v>#DIV/0!</v>
      </c>
      <c r="BP45" s="242" t="str">
        <f t="shared" si="19"/>
        <v>unwiderrufliches Bezugsrecht</v>
      </c>
      <c r="BR45" s="226">
        <f t="shared" si="37"/>
        <v>70</v>
      </c>
    </row>
    <row r="46" spans="1:70" s="1" customFormat="1" ht="36" customHeight="1">
      <c r="A46" s="16">
        <v>28</v>
      </c>
      <c r="B46" s="64"/>
      <c r="C46" s="23"/>
      <c r="D46" s="24"/>
      <c r="E46" s="25"/>
      <c r="F46" s="36"/>
      <c r="G46" s="168" t="s">
        <v>4781</v>
      </c>
      <c r="H46" s="25"/>
      <c r="I46" s="34"/>
      <c r="J46" s="34"/>
      <c r="K46" s="251"/>
      <c r="L46" s="26"/>
      <c r="M46" s="74"/>
      <c r="N46" s="354">
        <f t="shared" si="0"/>
        <v>0</v>
      </c>
      <c r="O46" s="355"/>
      <c r="P46" s="27">
        <f t="shared" si="1"/>
        <v>67</v>
      </c>
      <c r="Q46" s="28">
        <f t="shared" si="20"/>
        <v>0</v>
      </c>
      <c r="R46" s="28">
        <f t="shared" si="2"/>
        <v>0</v>
      </c>
      <c r="S46" s="91">
        <f t="shared" si="21"/>
        <v>0</v>
      </c>
      <c r="T46" s="279">
        <f t="shared" si="22"/>
        <v>0</v>
      </c>
      <c r="U46" s="28">
        <f t="shared" si="3"/>
        <v>0</v>
      </c>
      <c r="V46" s="91">
        <f t="shared" si="23"/>
        <v>0</v>
      </c>
      <c r="W46" s="279">
        <f t="shared" si="24"/>
        <v>0</v>
      </c>
      <c r="X46" s="28">
        <f t="shared" si="25"/>
        <v>0</v>
      </c>
      <c r="Y46" s="28">
        <f t="shared" si="4"/>
        <v>0</v>
      </c>
      <c r="Z46" s="91">
        <f t="shared" si="5"/>
        <v>0</v>
      </c>
      <c r="AA46" s="279">
        <f t="shared" si="26"/>
        <v>0</v>
      </c>
      <c r="AB46" s="28">
        <f t="shared" si="6"/>
        <v>0</v>
      </c>
      <c r="AC46" s="190" t="str">
        <f t="shared" si="27"/>
        <v>Monatlich</v>
      </c>
      <c r="AD46" s="191">
        <f t="shared" si="7"/>
        <v>0</v>
      </c>
      <c r="AE46" s="195">
        <f t="shared" si="8"/>
        <v>0</v>
      </c>
      <c r="AF46" s="196">
        <f t="shared" si="9"/>
        <v>0</v>
      </c>
      <c r="AG46" s="197">
        <f t="shared" si="28"/>
        <v>0</v>
      </c>
      <c r="AH46" s="29">
        <f t="shared" si="10"/>
        <v>0</v>
      </c>
      <c r="AI46" s="30">
        <f t="shared" si="11"/>
        <v>0</v>
      </c>
      <c r="AJ46" s="31">
        <f t="shared" si="12"/>
        <v>0</v>
      </c>
      <c r="AK46" s="30">
        <f t="shared" si="13"/>
        <v>0</v>
      </c>
      <c r="AL46" s="32">
        <f t="shared" si="14"/>
        <v>0</v>
      </c>
      <c r="AM46" s="32"/>
      <c r="AN46" s="32"/>
      <c r="AO46" s="69"/>
      <c r="AP46" s="32"/>
      <c r="AQ46" s="240" t="str">
        <f t="shared" si="15"/>
        <v/>
      </c>
      <c r="AR46" s="281" t="str">
        <f>IF(ISERROR(IF('1. Allgemeine Eingaben'!$C$26="Endalter",AS46,AT46)=TRUE),"",IF('1. Allgemeine Eingaben'!$C$26="Endalter",AS46,AT46))</f>
        <v>GENERATION UWP-Fonds III</v>
      </c>
      <c r="AS46" s="226" t="str">
        <f t="shared" si="29"/>
        <v>GENERATION UWP-Fonds III</v>
      </c>
      <c r="AT46" s="226" t="b">
        <f>IF(ISERROR(IF('1. Allgemeine Eingaben'!$C$26&lt;&gt;"Endalter",IF(P46&lt;12,"APM-Fonds (Serie bAV)","GENERATION UWP-Fonds III")))=TRUE,"",IF('1. Allgemeine Eingaben'!$C$26&lt;&gt;"Endalter",IF(P46&lt;12,"APM-Fonds (Serie bAV)","GENERATION UWP-Fonds III")))</f>
        <v>0</v>
      </c>
      <c r="AU46" s="280">
        <f t="shared" si="16"/>
        <v>100</v>
      </c>
      <c r="AV46" s="226">
        <f t="shared" si="17"/>
        <v>0</v>
      </c>
      <c r="AW46" s="282" t="str">
        <f>IF(AR46="","",IF(AR46="GENERATION UWP-FONDS III",'3. Eingabe Allg. Fondsauswahl'!$D$21,IF(AR46="APM-Fonds (Serie bAV)",'3. Eingabe Allg. Fondsauswahl'!$D$42)))</f>
        <v xml:space="preserve"> </v>
      </c>
      <c r="AX46" s="282">
        <f>IF(AR46="","",IF(AR46="GENERATION UWP-FONDS III",'3. Eingabe Allg. Fondsauswahl'!$D$22,IF(AR46="APM-Fonds (Serie bAV)",'3. Eingabe Allg. Fondsauswahl'!$D$43)))</f>
        <v>0</v>
      </c>
      <c r="AY46" s="283" t="str">
        <f>IF(AR46="","",IF(AR46="GENERATION UWP-FONDS III",'3. Eingabe Allg. Fondsauswahl'!$D$23,IF(AR46="APM-Fonds (Serie bAV)",'3. Eingabe Allg. Fondsauswahl'!$D$44)))</f>
        <v xml:space="preserve"> </v>
      </c>
      <c r="AZ46" s="282">
        <f>IF(AR46="","",IF(AR46="GENERATION UWP-FONDS III",'3. Eingabe Allg. Fondsauswahl'!$D$24,IF(AR46="APM-Fonds (Serie bAV)",'3. Eingabe Allg. Fondsauswahl'!$D$45)))</f>
        <v>0</v>
      </c>
      <c r="BA46" s="284" t="str">
        <f>IF(AR46="","",IF(AR46="GENERATION UWP-FONDS III",'3. Eingabe Allg. Fondsauswahl'!$D$25,IF(AR46="APM-Fonds (Serie bAV)",'3. Eingabe Allg. Fondsauswahl'!$D$46)))</f>
        <v xml:space="preserve"> </v>
      </c>
      <c r="BB46" s="282">
        <f>IF(AR46="","",IF(AR46="GENERATION UWP-FONDS III",'3. Eingabe Allg. Fondsauswahl'!$D$26,IF(AR46="APM-Fonds (Serie bAV)",'3. Eingabe Allg. Fondsauswahl'!$D$47)))</f>
        <v>0</v>
      </c>
      <c r="BC46" s="284" t="str">
        <f>IF(AR46="","",IF(AR46="GENERATION UWP-FONDS III",'3. Eingabe Allg. Fondsauswahl'!$D$27,IF(AR46="APM-Fonds (Serie bAV)",'3. Eingabe Allg. Fondsauswahl'!$D$48)))</f>
        <v xml:space="preserve"> </v>
      </c>
      <c r="BD46" s="282">
        <f>IF(AR46="","",IF(AR46="GENERATION UWP-FONDS III",'3. Eingabe Allg. Fondsauswahl'!$D$28,IF(AR46="APM-Fonds (Serie bAV)",'3. Eingabe Allg. Fondsauswahl'!$D$49)))</f>
        <v>0</v>
      </c>
      <c r="BE46" s="282" t="str">
        <f>IF(AR46="","",IF(AR46="GENERATION UWP-FONDS III",'3. Eingabe Allg. Fondsauswahl'!$D$29,IF(AR46="APM-Fonds (Serie bAV)",'3. Eingabe Allg. Fondsauswahl'!$D$50)))</f>
        <v xml:space="preserve"> </v>
      </c>
      <c r="BF46" s="282">
        <f>IF(AR46="","",IF(AR46="GENERATION UWP-FONDS III",'3. Eingabe Allg. Fondsauswahl'!$D$30,IF(AR46="APM-Fonds (Serie bAV)",'3. Eingabe Allg. Fondsauswahl'!$D$51)))</f>
        <v>0</v>
      </c>
      <c r="BG46" s="102">
        <f t="shared" si="38"/>
        <v>0</v>
      </c>
      <c r="BH46" s="102" t="str">
        <f t="shared" si="30"/>
        <v>keine Doppeleingabe</v>
      </c>
      <c r="BI46" s="88">
        <f t="shared" si="31"/>
        <v>0</v>
      </c>
      <c r="BJ46" s="88">
        <f t="shared" si="32"/>
        <v>0</v>
      </c>
      <c r="BK46" s="88">
        <f t="shared" si="33"/>
        <v>0</v>
      </c>
      <c r="BL46" s="88">
        <f t="shared" si="34"/>
        <v>0</v>
      </c>
      <c r="BM46" s="88">
        <f t="shared" si="35"/>
        <v>0</v>
      </c>
      <c r="BN46" s="241" t="e">
        <f t="shared" si="18"/>
        <v>#DIV/0!</v>
      </c>
      <c r="BO46" s="241" t="e">
        <f t="shared" si="36"/>
        <v>#DIV/0!</v>
      </c>
      <c r="BP46" s="242" t="str">
        <f t="shared" si="19"/>
        <v>unwiderrufliches Bezugsrecht</v>
      </c>
      <c r="BR46" s="226">
        <f t="shared" si="37"/>
        <v>70</v>
      </c>
    </row>
    <row r="47" spans="1:70" s="1" customFormat="1" ht="36" customHeight="1">
      <c r="A47" s="16">
        <v>29</v>
      </c>
      <c r="B47" s="64"/>
      <c r="C47" s="23"/>
      <c r="D47" s="24"/>
      <c r="E47" s="25"/>
      <c r="F47" s="36"/>
      <c r="G47" s="168" t="s">
        <v>4781</v>
      </c>
      <c r="H47" s="25"/>
      <c r="I47" s="34"/>
      <c r="J47" s="34"/>
      <c r="K47" s="251"/>
      <c r="L47" s="26"/>
      <c r="M47" s="74"/>
      <c r="N47" s="354">
        <f t="shared" si="0"/>
        <v>0</v>
      </c>
      <c r="O47" s="355"/>
      <c r="P47" s="27">
        <f t="shared" si="1"/>
        <v>67</v>
      </c>
      <c r="Q47" s="28">
        <f t="shared" si="20"/>
        <v>0</v>
      </c>
      <c r="R47" s="28">
        <f t="shared" si="2"/>
        <v>0</v>
      </c>
      <c r="S47" s="91">
        <f t="shared" si="21"/>
        <v>0</v>
      </c>
      <c r="T47" s="279">
        <f t="shared" si="22"/>
        <v>0</v>
      </c>
      <c r="U47" s="28">
        <f t="shared" si="3"/>
        <v>0</v>
      </c>
      <c r="V47" s="91">
        <f t="shared" si="23"/>
        <v>0</v>
      </c>
      <c r="W47" s="279">
        <f t="shared" si="24"/>
        <v>0</v>
      </c>
      <c r="X47" s="28">
        <f t="shared" si="25"/>
        <v>0</v>
      </c>
      <c r="Y47" s="28">
        <f t="shared" si="4"/>
        <v>0</v>
      </c>
      <c r="Z47" s="91">
        <f t="shared" si="5"/>
        <v>0</v>
      </c>
      <c r="AA47" s="279">
        <f t="shared" si="26"/>
        <v>0</v>
      </c>
      <c r="AB47" s="28">
        <f t="shared" si="6"/>
        <v>0</v>
      </c>
      <c r="AC47" s="190" t="str">
        <f t="shared" si="27"/>
        <v>Monatlich</v>
      </c>
      <c r="AD47" s="191">
        <f t="shared" si="7"/>
        <v>0</v>
      </c>
      <c r="AE47" s="195">
        <f t="shared" si="8"/>
        <v>0</v>
      </c>
      <c r="AF47" s="196">
        <f t="shared" si="9"/>
        <v>0</v>
      </c>
      <c r="AG47" s="197">
        <f t="shared" si="28"/>
        <v>0</v>
      </c>
      <c r="AH47" s="29">
        <f t="shared" si="10"/>
        <v>0</v>
      </c>
      <c r="AI47" s="30">
        <f t="shared" si="11"/>
        <v>0</v>
      </c>
      <c r="AJ47" s="31">
        <f t="shared" si="12"/>
        <v>0</v>
      </c>
      <c r="AK47" s="30">
        <f t="shared" si="13"/>
        <v>0</v>
      </c>
      <c r="AL47" s="32">
        <f t="shared" si="14"/>
        <v>0</v>
      </c>
      <c r="AM47" s="32"/>
      <c r="AN47" s="32"/>
      <c r="AO47" s="69"/>
      <c r="AP47" s="32"/>
      <c r="AQ47" s="240" t="str">
        <f t="shared" si="15"/>
        <v/>
      </c>
      <c r="AR47" s="281" t="str">
        <f>IF(ISERROR(IF('1. Allgemeine Eingaben'!$C$26="Endalter",AS47,AT47)=TRUE),"",IF('1. Allgemeine Eingaben'!$C$26="Endalter",AS47,AT47))</f>
        <v>GENERATION UWP-Fonds III</v>
      </c>
      <c r="AS47" s="226" t="str">
        <f t="shared" si="29"/>
        <v>GENERATION UWP-Fonds III</v>
      </c>
      <c r="AT47" s="226" t="b">
        <f>IF(ISERROR(IF('1. Allgemeine Eingaben'!$C$26&lt;&gt;"Endalter",IF(P47&lt;12,"APM-Fonds (Serie bAV)","GENERATION UWP-Fonds III")))=TRUE,"",IF('1. Allgemeine Eingaben'!$C$26&lt;&gt;"Endalter",IF(P47&lt;12,"APM-Fonds (Serie bAV)","GENERATION UWP-Fonds III")))</f>
        <v>0</v>
      </c>
      <c r="AU47" s="280">
        <f t="shared" si="16"/>
        <v>100</v>
      </c>
      <c r="AV47" s="226">
        <f t="shared" si="17"/>
        <v>0</v>
      </c>
      <c r="AW47" s="282" t="str">
        <f>IF(AR47="","",IF(AR47="GENERATION UWP-FONDS III",'3. Eingabe Allg. Fondsauswahl'!$D$21,IF(AR47="APM-Fonds (Serie bAV)",'3. Eingabe Allg. Fondsauswahl'!$D$42)))</f>
        <v xml:space="preserve"> </v>
      </c>
      <c r="AX47" s="282">
        <f>IF(AR47="","",IF(AR47="GENERATION UWP-FONDS III",'3. Eingabe Allg. Fondsauswahl'!$D$22,IF(AR47="APM-Fonds (Serie bAV)",'3. Eingabe Allg. Fondsauswahl'!$D$43)))</f>
        <v>0</v>
      </c>
      <c r="AY47" s="283" t="str">
        <f>IF(AR47="","",IF(AR47="GENERATION UWP-FONDS III",'3. Eingabe Allg. Fondsauswahl'!$D$23,IF(AR47="APM-Fonds (Serie bAV)",'3. Eingabe Allg. Fondsauswahl'!$D$44)))</f>
        <v xml:space="preserve"> </v>
      </c>
      <c r="AZ47" s="282">
        <f>IF(AR47="","",IF(AR47="GENERATION UWP-FONDS III",'3. Eingabe Allg. Fondsauswahl'!$D$24,IF(AR47="APM-Fonds (Serie bAV)",'3. Eingabe Allg. Fondsauswahl'!$D$45)))</f>
        <v>0</v>
      </c>
      <c r="BA47" s="284" t="str">
        <f>IF(AR47="","",IF(AR47="GENERATION UWP-FONDS III",'3. Eingabe Allg. Fondsauswahl'!$D$25,IF(AR47="APM-Fonds (Serie bAV)",'3. Eingabe Allg. Fondsauswahl'!$D$46)))</f>
        <v xml:space="preserve"> </v>
      </c>
      <c r="BB47" s="282">
        <f>IF(AR47="","",IF(AR47="GENERATION UWP-FONDS III",'3. Eingabe Allg. Fondsauswahl'!$D$26,IF(AR47="APM-Fonds (Serie bAV)",'3. Eingabe Allg. Fondsauswahl'!$D$47)))</f>
        <v>0</v>
      </c>
      <c r="BC47" s="284" t="str">
        <f>IF(AR47="","",IF(AR47="GENERATION UWP-FONDS III",'3. Eingabe Allg. Fondsauswahl'!$D$27,IF(AR47="APM-Fonds (Serie bAV)",'3. Eingabe Allg. Fondsauswahl'!$D$48)))</f>
        <v xml:space="preserve"> </v>
      </c>
      <c r="BD47" s="282">
        <f>IF(AR47="","",IF(AR47="GENERATION UWP-FONDS III",'3. Eingabe Allg. Fondsauswahl'!$D$28,IF(AR47="APM-Fonds (Serie bAV)",'3. Eingabe Allg. Fondsauswahl'!$D$49)))</f>
        <v>0</v>
      </c>
      <c r="BE47" s="282" t="str">
        <f>IF(AR47="","",IF(AR47="GENERATION UWP-FONDS III",'3. Eingabe Allg. Fondsauswahl'!$D$29,IF(AR47="APM-Fonds (Serie bAV)",'3. Eingabe Allg. Fondsauswahl'!$D$50)))</f>
        <v xml:space="preserve"> </v>
      </c>
      <c r="BF47" s="282">
        <f>IF(AR47="","",IF(AR47="GENERATION UWP-FONDS III",'3. Eingabe Allg. Fondsauswahl'!$D$30,IF(AR47="APM-Fonds (Serie bAV)",'3. Eingabe Allg. Fondsauswahl'!$D$51)))</f>
        <v>0</v>
      </c>
      <c r="BG47" s="102">
        <f t="shared" si="38"/>
        <v>0</v>
      </c>
      <c r="BH47" s="102" t="str">
        <f t="shared" si="30"/>
        <v>keine Doppeleingabe</v>
      </c>
      <c r="BI47" s="88">
        <f t="shared" si="31"/>
        <v>0</v>
      </c>
      <c r="BJ47" s="88">
        <f t="shared" si="32"/>
        <v>0</v>
      </c>
      <c r="BK47" s="88">
        <f t="shared" si="33"/>
        <v>0</v>
      </c>
      <c r="BL47" s="88">
        <f t="shared" si="34"/>
        <v>0</v>
      </c>
      <c r="BM47" s="88">
        <f t="shared" si="35"/>
        <v>0</v>
      </c>
      <c r="BN47" s="241" t="e">
        <f t="shared" si="18"/>
        <v>#DIV/0!</v>
      </c>
      <c r="BO47" s="241" t="e">
        <f t="shared" si="36"/>
        <v>#DIV/0!</v>
      </c>
      <c r="BP47" s="242" t="str">
        <f t="shared" si="19"/>
        <v>unwiderrufliches Bezugsrecht</v>
      </c>
      <c r="BR47" s="226">
        <f t="shared" si="37"/>
        <v>70</v>
      </c>
    </row>
    <row r="48" spans="1:70" s="1" customFormat="1" ht="36" customHeight="1">
      <c r="A48" s="16">
        <v>30</v>
      </c>
      <c r="B48" s="64"/>
      <c r="C48" s="23"/>
      <c r="D48" s="24"/>
      <c r="E48" s="25"/>
      <c r="F48" s="36"/>
      <c r="G48" s="168" t="s">
        <v>4781</v>
      </c>
      <c r="H48" s="25"/>
      <c r="I48" s="34"/>
      <c r="J48" s="34"/>
      <c r="K48" s="251"/>
      <c r="L48" s="26"/>
      <c r="M48" s="74"/>
      <c r="N48" s="354">
        <f t="shared" si="0"/>
        <v>0</v>
      </c>
      <c r="O48" s="355"/>
      <c r="P48" s="27">
        <f t="shared" si="1"/>
        <v>67</v>
      </c>
      <c r="Q48" s="28">
        <f t="shared" si="20"/>
        <v>0</v>
      </c>
      <c r="R48" s="28">
        <f t="shared" si="2"/>
        <v>0</v>
      </c>
      <c r="S48" s="91">
        <f t="shared" si="21"/>
        <v>0</v>
      </c>
      <c r="T48" s="279">
        <f t="shared" si="22"/>
        <v>0</v>
      </c>
      <c r="U48" s="28">
        <f t="shared" si="3"/>
        <v>0</v>
      </c>
      <c r="V48" s="91">
        <f t="shared" si="23"/>
        <v>0</v>
      </c>
      <c r="W48" s="279">
        <f t="shared" si="24"/>
        <v>0</v>
      </c>
      <c r="X48" s="28">
        <f t="shared" si="25"/>
        <v>0</v>
      </c>
      <c r="Y48" s="28">
        <f t="shared" si="4"/>
        <v>0</v>
      </c>
      <c r="Z48" s="91">
        <f t="shared" si="5"/>
        <v>0</v>
      </c>
      <c r="AA48" s="279">
        <f t="shared" si="26"/>
        <v>0</v>
      </c>
      <c r="AB48" s="28">
        <f t="shared" si="6"/>
        <v>0</v>
      </c>
      <c r="AC48" s="190" t="str">
        <f t="shared" si="27"/>
        <v>Monatlich</v>
      </c>
      <c r="AD48" s="191">
        <f t="shared" si="7"/>
        <v>0</v>
      </c>
      <c r="AE48" s="195">
        <f t="shared" si="8"/>
        <v>0</v>
      </c>
      <c r="AF48" s="196">
        <f t="shared" si="9"/>
        <v>0</v>
      </c>
      <c r="AG48" s="197">
        <f t="shared" si="28"/>
        <v>0</v>
      </c>
      <c r="AH48" s="29">
        <f t="shared" si="10"/>
        <v>0</v>
      </c>
      <c r="AI48" s="30">
        <f t="shared" si="11"/>
        <v>0</v>
      </c>
      <c r="AJ48" s="31">
        <f t="shared" si="12"/>
        <v>0</v>
      </c>
      <c r="AK48" s="30">
        <f t="shared" si="13"/>
        <v>0</v>
      </c>
      <c r="AL48" s="32">
        <f t="shared" si="14"/>
        <v>0</v>
      </c>
      <c r="AM48" s="32"/>
      <c r="AN48" s="32"/>
      <c r="AO48" s="69"/>
      <c r="AP48" s="32"/>
      <c r="AQ48" s="240" t="str">
        <f t="shared" si="15"/>
        <v/>
      </c>
      <c r="AR48" s="281" t="str">
        <f>IF(ISERROR(IF('1. Allgemeine Eingaben'!$C$26="Endalter",AS48,AT48)=TRUE),"",IF('1. Allgemeine Eingaben'!$C$26="Endalter",AS48,AT48))</f>
        <v>GENERATION UWP-Fonds III</v>
      </c>
      <c r="AS48" s="226" t="str">
        <f t="shared" si="29"/>
        <v>GENERATION UWP-Fonds III</v>
      </c>
      <c r="AT48" s="226" t="b">
        <f>IF(ISERROR(IF('1. Allgemeine Eingaben'!$C$26&lt;&gt;"Endalter",IF(P48&lt;12,"APM-Fonds (Serie bAV)","GENERATION UWP-Fonds III")))=TRUE,"",IF('1. Allgemeine Eingaben'!$C$26&lt;&gt;"Endalter",IF(P48&lt;12,"APM-Fonds (Serie bAV)","GENERATION UWP-Fonds III")))</f>
        <v>0</v>
      </c>
      <c r="AU48" s="280">
        <f t="shared" si="16"/>
        <v>100</v>
      </c>
      <c r="AV48" s="226">
        <f t="shared" si="17"/>
        <v>0</v>
      </c>
      <c r="AW48" s="282" t="str">
        <f>IF(AR48="","",IF(AR48="GENERATION UWP-FONDS III",'3. Eingabe Allg. Fondsauswahl'!$D$21,IF(AR48="APM-Fonds (Serie bAV)",'3. Eingabe Allg. Fondsauswahl'!$D$42)))</f>
        <v xml:space="preserve"> </v>
      </c>
      <c r="AX48" s="282">
        <f>IF(AR48="","",IF(AR48="GENERATION UWP-FONDS III",'3. Eingabe Allg. Fondsauswahl'!$D$22,IF(AR48="APM-Fonds (Serie bAV)",'3. Eingabe Allg. Fondsauswahl'!$D$43)))</f>
        <v>0</v>
      </c>
      <c r="AY48" s="283" t="str">
        <f>IF(AR48="","",IF(AR48="GENERATION UWP-FONDS III",'3. Eingabe Allg. Fondsauswahl'!$D$23,IF(AR48="APM-Fonds (Serie bAV)",'3. Eingabe Allg. Fondsauswahl'!$D$44)))</f>
        <v xml:space="preserve"> </v>
      </c>
      <c r="AZ48" s="282">
        <f>IF(AR48="","",IF(AR48="GENERATION UWP-FONDS III",'3. Eingabe Allg. Fondsauswahl'!$D$24,IF(AR48="APM-Fonds (Serie bAV)",'3. Eingabe Allg. Fondsauswahl'!$D$45)))</f>
        <v>0</v>
      </c>
      <c r="BA48" s="284" t="str">
        <f>IF(AR48="","",IF(AR48="GENERATION UWP-FONDS III",'3. Eingabe Allg. Fondsauswahl'!$D$25,IF(AR48="APM-Fonds (Serie bAV)",'3. Eingabe Allg. Fondsauswahl'!$D$46)))</f>
        <v xml:space="preserve"> </v>
      </c>
      <c r="BB48" s="282">
        <f>IF(AR48="","",IF(AR48="GENERATION UWP-FONDS III",'3. Eingabe Allg. Fondsauswahl'!$D$26,IF(AR48="APM-Fonds (Serie bAV)",'3. Eingabe Allg. Fondsauswahl'!$D$47)))</f>
        <v>0</v>
      </c>
      <c r="BC48" s="284" t="str">
        <f>IF(AR48="","",IF(AR48="GENERATION UWP-FONDS III",'3. Eingabe Allg. Fondsauswahl'!$D$27,IF(AR48="APM-Fonds (Serie bAV)",'3. Eingabe Allg. Fondsauswahl'!$D$48)))</f>
        <v xml:space="preserve"> </v>
      </c>
      <c r="BD48" s="282">
        <f>IF(AR48="","",IF(AR48="GENERATION UWP-FONDS III",'3. Eingabe Allg. Fondsauswahl'!$D$28,IF(AR48="APM-Fonds (Serie bAV)",'3. Eingabe Allg. Fondsauswahl'!$D$49)))</f>
        <v>0</v>
      </c>
      <c r="BE48" s="282" t="str">
        <f>IF(AR48="","",IF(AR48="GENERATION UWP-FONDS III",'3. Eingabe Allg. Fondsauswahl'!$D$29,IF(AR48="APM-Fonds (Serie bAV)",'3. Eingabe Allg. Fondsauswahl'!$D$50)))</f>
        <v xml:space="preserve"> </v>
      </c>
      <c r="BF48" s="282">
        <f>IF(AR48="","",IF(AR48="GENERATION UWP-FONDS III",'3. Eingabe Allg. Fondsauswahl'!$D$30,IF(AR48="APM-Fonds (Serie bAV)",'3. Eingabe Allg. Fondsauswahl'!$D$51)))</f>
        <v>0</v>
      </c>
      <c r="BG48" s="102">
        <f t="shared" si="38"/>
        <v>0</v>
      </c>
      <c r="BH48" s="102" t="str">
        <f t="shared" si="30"/>
        <v>keine Doppeleingabe</v>
      </c>
      <c r="BI48" s="88">
        <f t="shared" si="31"/>
        <v>0</v>
      </c>
      <c r="BJ48" s="88">
        <f t="shared" si="32"/>
        <v>0</v>
      </c>
      <c r="BK48" s="88">
        <f t="shared" si="33"/>
        <v>0</v>
      </c>
      <c r="BL48" s="88">
        <f t="shared" si="34"/>
        <v>0</v>
      </c>
      <c r="BM48" s="88">
        <f t="shared" si="35"/>
        <v>0</v>
      </c>
      <c r="BN48" s="241" t="e">
        <f t="shared" si="18"/>
        <v>#DIV/0!</v>
      </c>
      <c r="BO48" s="241" t="e">
        <f t="shared" si="36"/>
        <v>#DIV/0!</v>
      </c>
      <c r="BP48" s="242" t="str">
        <f t="shared" si="19"/>
        <v>unwiderrufliches Bezugsrecht</v>
      </c>
      <c r="BR48" s="226">
        <f t="shared" si="37"/>
        <v>70</v>
      </c>
    </row>
    <row r="49" spans="1:70" s="1" customFormat="1" ht="36" customHeight="1">
      <c r="A49" s="16">
        <v>31</v>
      </c>
      <c r="B49" s="64"/>
      <c r="C49" s="23"/>
      <c r="D49" s="24"/>
      <c r="E49" s="25"/>
      <c r="F49" s="36"/>
      <c r="G49" s="168" t="s">
        <v>4781</v>
      </c>
      <c r="H49" s="25"/>
      <c r="I49" s="34"/>
      <c r="J49" s="34"/>
      <c r="K49" s="251"/>
      <c r="L49" s="26"/>
      <c r="M49" s="74"/>
      <c r="N49" s="354">
        <f t="shared" si="0"/>
        <v>0</v>
      </c>
      <c r="O49" s="355"/>
      <c r="P49" s="27">
        <f t="shared" si="1"/>
        <v>67</v>
      </c>
      <c r="Q49" s="28">
        <f t="shared" si="20"/>
        <v>0</v>
      </c>
      <c r="R49" s="28">
        <f t="shared" si="2"/>
        <v>0</v>
      </c>
      <c r="S49" s="91">
        <f t="shared" si="21"/>
        <v>0</v>
      </c>
      <c r="T49" s="279">
        <f t="shared" si="22"/>
        <v>0</v>
      </c>
      <c r="U49" s="28">
        <f t="shared" si="3"/>
        <v>0</v>
      </c>
      <c r="V49" s="91">
        <f t="shared" si="23"/>
        <v>0</v>
      </c>
      <c r="W49" s="279">
        <f t="shared" si="24"/>
        <v>0</v>
      </c>
      <c r="X49" s="28">
        <f t="shared" si="25"/>
        <v>0</v>
      </c>
      <c r="Y49" s="28">
        <f t="shared" si="4"/>
        <v>0</v>
      </c>
      <c r="Z49" s="91">
        <f t="shared" si="5"/>
        <v>0</v>
      </c>
      <c r="AA49" s="279">
        <f t="shared" si="26"/>
        <v>0</v>
      </c>
      <c r="AB49" s="28">
        <f t="shared" si="6"/>
        <v>0</v>
      </c>
      <c r="AC49" s="190" t="str">
        <f t="shared" si="27"/>
        <v>Monatlich</v>
      </c>
      <c r="AD49" s="191">
        <f t="shared" si="7"/>
        <v>0</v>
      </c>
      <c r="AE49" s="195">
        <f t="shared" si="8"/>
        <v>0</v>
      </c>
      <c r="AF49" s="196">
        <f t="shared" si="9"/>
        <v>0</v>
      </c>
      <c r="AG49" s="197">
        <f t="shared" si="28"/>
        <v>0</v>
      </c>
      <c r="AH49" s="29">
        <f t="shared" si="10"/>
        <v>0</v>
      </c>
      <c r="AI49" s="30">
        <f t="shared" si="11"/>
        <v>0</v>
      </c>
      <c r="AJ49" s="31">
        <f t="shared" si="12"/>
        <v>0</v>
      </c>
      <c r="AK49" s="30">
        <f t="shared" si="13"/>
        <v>0</v>
      </c>
      <c r="AL49" s="32">
        <f t="shared" si="14"/>
        <v>0</v>
      </c>
      <c r="AM49" s="32"/>
      <c r="AN49" s="32"/>
      <c r="AO49" s="69"/>
      <c r="AP49" s="32"/>
      <c r="AQ49" s="240" t="str">
        <f t="shared" si="15"/>
        <v/>
      </c>
      <c r="AR49" s="281" t="str">
        <f>IF(ISERROR(IF('1. Allgemeine Eingaben'!$C$26="Endalter",AS49,AT49)=TRUE),"",IF('1. Allgemeine Eingaben'!$C$26="Endalter",AS49,AT49))</f>
        <v>GENERATION UWP-Fonds III</v>
      </c>
      <c r="AS49" s="226" t="str">
        <f t="shared" si="29"/>
        <v>GENERATION UWP-Fonds III</v>
      </c>
      <c r="AT49" s="226" t="b">
        <f>IF(ISERROR(IF('1. Allgemeine Eingaben'!$C$26&lt;&gt;"Endalter",IF(P49&lt;12,"APM-Fonds (Serie bAV)","GENERATION UWP-Fonds III")))=TRUE,"",IF('1. Allgemeine Eingaben'!$C$26&lt;&gt;"Endalter",IF(P49&lt;12,"APM-Fonds (Serie bAV)","GENERATION UWP-Fonds III")))</f>
        <v>0</v>
      </c>
      <c r="AU49" s="280">
        <f t="shared" si="16"/>
        <v>100</v>
      </c>
      <c r="AV49" s="226">
        <f t="shared" si="17"/>
        <v>0</v>
      </c>
      <c r="AW49" s="282" t="str">
        <f>IF(AR49="","",IF(AR49="GENERATION UWP-FONDS III",'3. Eingabe Allg. Fondsauswahl'!$D$21,IF(AR49="APM-Fonds (Serie bAV)",'3. Eingabe Allg. Fondsauswahl'!$D$42)))</f>
        <v xml:space="preserve"> </v>
      </c>
      <c r="AX49" s="282">
        <f>IF(AR49="","",IF(AR49="GENERATION UWP-FONDS III",'3. Eingabe Allg. Fondsauswahl'!$D$22,IF(AR49="APM-Fonds (Serie bAV)",'3. Eingabe Allg. Fondsauswahl'!$D$43)))</f>
        <v>0</v>
      </c>
      <c r="AY49" s="283" t="str">
        <f>IF(AR49="","",IF(AR49="GENERATION UWP-FONDS III",'3. Eingabe Allg. Fondsauswahl'!$D$23,IF(AR49="APM-Fonds (Serie bAV)",'3. Eingabe Allg. Fondsauswahl'!$D$44)))</f>
        <v xml:space="preserve"> </v>
      </c>
      <c r="AZ49" s="282">
        <f>IF(AR49="","",IF(AR49="GENERATION UWP-FONDS III",'3. Eingabe Allg. Fondsauswahl'!$D$24,IF(AR49="APM-Fonds (Serie bAV)",'3. Eingabe Allg. Fondsauswahl'!$D$45)))</f>
        <v>0</v>
      </c>
      <c r="BA49" s="284" t="str">
        <f>IF(AR49="","",IF(AR49="GENERATION UWP-FONDS III",'3. Eingabe Allg. Fondsauswahl'!$D$25,IF(AR49="APM-Fonds (Serie bAV)",'3. Eingabe Allg. Fondsauswahl'!$D$46)))</f>
        <v xml:space="preserve"> </v>
      </c>
      <c r="BB49" s="282">
        <f>IF(AR49="","",IF(AR49="GENERATION UWP-FONDS III",'3. Eingabe Allg. Fondsauswahl'!$D$26,IF(AR49="APM-Fonds (Serie bAV)",'3. Eingabe Allg. Fondsauswahl'!$D$47)))</f>
        <v>0</v>
      </c>
      <c r="BC49" s="284" t="str">
        <f>IF(AR49="","",IF(AR49="GENERATION UWP-FONDS III",'3. Eingabe Allg. Fondsauswahl'!$D$27,IF(AR49="APM-Fonds (Serie bAV)",'3. Eingabe Allg. Fondsauswahl'!$D$48)))</f>
        <v xml:space="preserve"> </v>
      </c>
      <c r="BD49" s="282">
        <f>IF(AR49="","",IF(AR49="GENERATION UWP-FONDS III",'3. Eingabe Allg. Fondsauswahl'!$D$28,IF(AR49="APM-Fonds (Serie bAV)",'3. Eingabe Allg. Fondsauswahl'!$D$49)))</f>
        <v>0</v>
      </c>
      <c r="BE49" s="282" t="str">
        <f>IF(AR49="","",IF(AR49="GENERATION UWP-FONDS III",'3. Eingabe Allg. Fondsauswahl'!$D$29,IF(AR49="APM-Fonds (Serie bAV)",'3. Eingabe Allg. Fondsauswahl'!$D$50)))</f>
        <v xml:space="preserve"> </v>
      </c>
      <c r="BF49" s="282">
        <f>IF(AR49="","",IF(AR49="GENERATION UWP-FONDS III",'3. Eingabe Allg. Fondsauswahl'!$D$30,IF(AR49="APM-Fonds (Serie bAV)",'3. Eingabe Allg. Fondsauswahl'!$D$51)))</f>
        <v>0</v>
      </c>
      <c r="BG49" s="102">
        <f t="shared" si="38"/>
        <v>0</v>
      </c>
      <c r="BH49" s="102" t="str">
        <f t="shared" si="30"/>
        <v>keine Doppeleingabe</v>
      </c>
      <c r="BI49" s="88">
        <f t="shared" si="31"/>
        <v>0</v>
      </c>
      <c r="BJ49" s="88">
        <f t="shared" si="32"/>
        <v>0</v>
      </c>
      <c r="BK49" s="88">
        <f t="shared" si="33"/>
        <v>0</v>
      </c>
      <c r="BL49" s="88">
        <f t="shared" si="34"/>
        <v>0</v>
      </c>
      <c r="BM49" s="88">
        <f t="shared" si="35"/>
        <v>0</v>
      </c>
      <c r="BN49" s="241" t="e">
        <f t="shared" si="18"/>
        <v>#DIV/0!</v>
      </c>
      <c r="BO49" s="241" t="e">
        <f t="shared" si="36"/>
        <v>#DIV/0!</v>
      </c>
      <c r="BP49" s="242" t="str">
        <f t="shared" si="19"/>
        <v>unwiderrufliches Bezugsrecht</v>
      </c>
      <c r="BR49" s="226">
        <f t="shared" si="37"/>
        <v>70</v>
      </c>
    </row>
    <row r="50" spans="1:70" s="1" customFormat="1" ht="36" customHeight="1">
      <c r="A50" s="16">
        <v>32</v>
      </c>
      <c r="B50" s="64"/>
      <c r="C50" s="23"/>
      <c r="D50" s="24"/>
      <c r="E50" s="25"/>
      <c r="F50" s="36"/>
      <c r="G50" s="168" t="s">
        <v>4781</v>
      </c>
      <c r="H50" s="25"/>
      <c r="I50" s="34"/>
      <c r="J50" s="34"/>
      <c r="K50" s="251"/>
      <c r="L50" s="26"/>
      <c r="M50" s="74"/>
      <c r="N50" s="354">
        <f t="shared" si="0"/>
        <v>0</v>
      </c>
      <c r="O50" s="355"/>
      <c r="P50" s="27">
        <f t="shared" si="1"/>
        <v>67</v>
      </c>
      <c r="Q50" s="28">
        <f t="shared" si="20"/>
        <v>0</v>
      </c>
      <c r="R50" s="28">
        <f t="shared" si="2"/>
        <v>0</v>
      </c>
      <c r="S50" s="91">
        <f t="shared" si="21"/>
        <v>0</v>
      </c>
      <c r="T50" s="279">
        <f t="shared" si="22"/>
        <v>0</v>
      </c>
      <c r="U50" s="28">
        <f t="shared" si="3"/>
        <v>0</v>
      </c>
      <c r="V50" s="91">
        <f t="shared" si="23"/>
        <v>0</v>
      </c>
      <c r="W50" s="279">
        <f t="shared" si="24"/>
        <v>0</v>
      </c>
      <c r="X50" s="28">
        <f t="shared" si="25"/>
        <v>0</v>
      </c>
      <c r="Y50" s="28">
        <f t="shared" si="4"/>
        <v>0</v>
      </c>
      <c r="Z50" s="91">
        <f t="shared" si="5"/>
        <v>0</v>
      </c>
      <c r="AA50" s="279">
        <f t="shared" si="26"/>
        <v>0</v>
      </c>
      <c r="AB50" s="28">
        <f t="shared" si="6"/>
        <v>0</v>
      </c>
      <c r="AC50" s="190" t="str">
        <f t="shared" si="27"/>
        <v>Monatlich</v>
      </c>
      <c r="AD50" s="191">
        <f t="shared" si="7"/>
        <v>0</v>
      </c>
      <c r="AE50" s="195">
        <f t="shared" si="8"/>
        <v>0</v>
      </c>
      <c r="AF50" s="196">
        <f t="shared" si="9"/>
        <v>0</v>
      </c>
      <c r="AG50" s="197">
        <f t="shared" si="28"/>
        <v>0</v>
      </c>
      <c r="AH50" s="29">
        <f t="shared" si="10"/>
        <v>0</v>
      </c>
      <c r="AI50" s="30">
        <f t="shared" si="11"/>
        <v>0</v>
      </c>
      <c r="AJ50" s="31">
        <f t="shared" si="12"/>
        <v>0</v>
      </c>
      <c r="AK50" s="30">
        <f t="shared" si="13"/>
        <v>0</v>
      </c>
      <c r="AL50" s="32">
        <f t="shared" si="14"/>
        <v>0</v>
      </c>
      <c r="AM50" s="32"/>
      <c r="AN50" s="32"/>
      <c r="AO50" s="69"/>
      <c r="AP50" s="32"/>
      <c r="AQ50" s="240" t="str">
        <f t="shared" si="15"/>
        <v/>
      </c>
      <c r="AR50" s="281" t="str">
        <f>IF(ISERROR(IF('1. Allgemeine Eingaben'!$C$26="Endalter",AS50,AT50)=TRUE),"",IF('1. Allgemeine Eingaben'!$C$26="Endalter",AS50,AT50))</f>
        <v>GENERATION UWP-Fonds III</v>
      </c>
      <c r="AS50" s="226" t="str">
        <f t="shared" si="29"/>
        <v>GENERATION UWP-Fonds III</v>
      </c>
      <c r="AT50" s="226" t="b">
        <f>IF(ISERROR(IF('1. Allgemeine Eingaben'!$C$26&lt;&gt;"Endalter",IF(P50&lt;12,"APM-Fonds (Serie bAV)","GENERATION UWP-Fonds III")))=TRUE,"",IF('1. Allgemeine Eingaben'!$C$26&lt;&gt;"Endalter",IF(P50&lt;12,"APM-Fonds (Serie bAV)","GENERATION UWP-Fonds III")))</f>
        <v>0</v>
      </c>
      <c r="AU50" s="280">
        <f t="shared" si="16"/>
        <v>100</v>
      </c>
      <c r="AV50" s="226">
        <f t="shared" si="17"/>
        <v>0</v>
      </c>
      <c r="AW50" s="282" t="str">
        <f>IF(AR50="","",IF(AR50="GENERATION UWP-FONDS III",'3. Eingabe Allg. Fondsauswahl'!$D$21,IF(AR50="APM-Fonds (Serie bAV)",'3. Eingabe Allg. Fondsauswahl'!$D$42)))</f>
        <v xml:space="preserve"> </v>
      </c>
      <c r="AX50" s="282">
        <f>IF(AR50="","",IF(AR50="GENERATION UWP-FONDS III",'3. Eingabe Allg. Fondsauswahl'!$D$22,IF(AR50="APM-Fonds (Serie bAV)",'3. Eingabe Allg. Fondsauswahl'!$D$43)))</f>
        <v>0</v>
      </c>
      <c r="AY50" s="283" t="str">
        <f>IF(AR50="","",IF(AR50="GENERATION UWP-FONDS III",'3. Eingabe Allg. Fondsauswahl'!$D$23,IF(AR50="APM-Fonds (Serie bAV)",'3. Eingabe Allg. Fondsauswahl'!$D$44)))</f>
        <v xml:space="preserve"> </v>
      </c>
      <c r="AZ50" s="282">
        <f>IF(AR50="","",IF(AR50="GENERATION UWP-FONDS III",'3. Eingabe Allg. Fondsauswahl'!$D$24,IF(AR50="APM-Fonds (Serie bAV)",'3. Eingabe Allg. Fondsauswahl'!$D$45)))</f>
        <v>0</v>
      </c>
      <c r="BA50" s="284" t="str">
        <f>IF(AR50="","",IF(AR50="GENERATION UWP-FONDS III",'3. Eingabe Allg. Fondsauswahl'!$D$25,IF(AR50="APM-Fonds (Serie bAV)",'3. Eingabe Allg. Fondsauswahl'!$D$46)))</f>
        <v xml:space="preserve"> </v>
      </c>
      <c r="BB50" s="282">
        <f>IF(AR50="","",IF(AR50="GENERATION UWP-FONDS III",'3. Eingabe Allg. Fondsauswahl'!$D$26,IF(AR50="APM-Fonds (Serie bAV)",'3. Eingabe Allg. Fondsauswahl'!$D$47)))</f>
        <v>0</v>
      </c>
      <c r="BC50" s="284" t="str">
        <f>IF(AR50="","",IF(AR50="GENERATION UWP-FONDS III",'3. Eingabe Allg. Fondsauswahl'!$D$27,IF(AR50="APM-Fonds (Serie bAV)",'3. Eingabe Allg. Fondsauswahl'!$D$48)))</f>
        <v xml:space="preserve"> </v>
      </c>
      <c r="BD50" s="282">
        <f>IF(AR50="","",IF(AR50="GENERATION UWP-FONDS III",'3. Eingabe Allg. Fondsauswahl'!$D$28,IF(AR50="APM-Fonds (Serie bAV)",'3. Eingabe Allg. Fondsauswahl'!$D$49)))</f>
        <v>0</v>
      </c>
      <c r="BE50" s="282" t="str">
        <f>IF(AR50="","",IF(AR50="GENERATION UWP-FONDS III",'3. Eingabe Allg. Fondsauswahl'!$D$29,IF(AR50="APM-Fonds (Serie bAV)",'3. Eingabe Allg. Fondsauswahl'!$D$50)))</f>
        <v xml:space="preserve"> </v>
      </c>
      <c r="BF50" s="282">
        <f>IF(AR50="","",IF(AR50="GENERATION UWP-FONDS III",'3. Eingabe Allg. Fondsauswahl'!$D$30,IF(AR50="APM-Fonds (Serie bAV)",'3. Eingabe Allg. Fondsauswahl'!$D$51)))</f>
        <v>0</v>
      </c>
      <c r="BG50" s="102">
        <f t="shared" si="38"/>
        <v>0</v>
      </c>
      <c r="BH50" s="102" t="str">
        <f t="shared" si="30"/>
        <v>keine Doppeleingabe</v>
      </c>
      <c r="BI50" s="88">
        <f t="shared" si="31"/>
        <v>0</v>
      </c>
      <c r="BJ50" s="88">
        <f t="shared" si="32"/>
        <v>0</v>
      </c>
      <c r="BK50" s="88">
        <f t="shared" si="33"/>
        <v>0</v>
      </c>
      <c r="BL50" s="88">
        <f t="shared" si="34"/>
        <v>0</v>
      </c>
      <c r="BM50" s="88">
        <f t="shared" si="35"/>
        <v>0</v>
      </c>
      <c r="BN50" s="241" t="e">
        <f t="shared" si="18"/>
        <v>#DIV/0!</v>
      </c>
      <c r="BO50" s="241" t="e">
        <f t="shared" si="36"/>
        <v>#DIV/0!</v>
      </c>
      <c r="BP50" s="242" t="str">
        <f t="shared" si="19"/>
        <v>unwiderrufliches Bezugsrecht</v>
      </c>
      <c r="BR50" s="226">
        <f t="shared" si="37"/>
        <v>70</v>
      </c>
    </row>
    <row r="51" spans="1:70" s="1" customFormat="1" ht="36" customHeight="1">
      <c r="A51" s="16">
        <v>33</v>
      </c>
      <c r="B51" s="64"/>
      <c r="C51" s="23"/>
      <c r="D51" s="24"/>
      <c r="E51" s="25"/>
      <c r="F51" s="36"/>
      <c r="G51" s="168" t="s">
        <v>4781</v>
      </c>
      <c r="H51" s="25"/>
      <c r="I51" s="34"/>
      <c r="J51" s="34"/>
      <c r="K51" s="251"/>
      <c r="L51" s="26"/>
      <c r="M51" s="74"/>
      <c r="N51" s="354">
        <f t="shared" si="0"/>
        <v>0</v>
      </c>
      <c r="O51" s="355"/>
      <c r="P51" s="27">
        <f t="shared" ref="P51:P82" si="39">$D$13</f>
        <v>67</v>
      </c>
      <c r="Q51" s="28">
        <f t="shared" si="20"/>
        <v>0</v>
      </c>
      <c r="R51" s="28">
        <f t="shared" ref="R51:R82" si="40">$F$13</f>
        <v>0</v>
      </c>
      <c r="S51" s="91">
        <f t="shared" si="21"/>
        <v>0</v>
      </c>
      <c r="T51" s="279">
        <f t="shared" si="22"/>
        <v>0</v>
      </c>
      <c r="U51" s="28">
        <f t="shared" si="3"/>
        <v>0</v>
      </c>
      <c r="V51" s="91">
        <f t="shared" si="23"/>
        <v>0</v>
      </c>
      <c r="W51" s="279">
        <f t="shared" si="24"/>
        <v>0</v>
      </c>
      <c r="X51" s="28">
        <f t="shared" si="25"/>
        <v>0</v>
      </c>
      <c r="Y51" s="28">
        <f t="shared" si="4"/>
        <v>0</v>
      </c>
      <c r="Z51" s="91">
        <f t="shared" si="5"/>
        <v>0</v>
      </c>
      <c r="AA51" s="279">
        <f t="shared" si="26"/>
        <v>0</v>
      </c>
      <c r="AB51" s="28">
        <f t="shared" si="6"/>
        <v>0</v>
      </c>
      <c r="AC51" s="190" t="str">
        <f t="shared" ref="AC51:AC82" si="41">$Q$13</f>
        <v>Monatlich</v>
      </c>
      <c r="AD51" s="191">
        <f t="shared" si="7"/>
        <v>0</v>
      </c>
      <c r="AE51" s="195">
        <f t="shared" ref="AE51:AE82" si="42">$S$13</f>
        <v>0</v>
      </c>
      <c r="AF51" s="196">
        <f t="shared" si="9"/>
        <v>0</v>
      </c>
      <c r="AG51" s="197">
        <f t="shared" si="28"/>
        <v>0</v>
      </c>
      <c r="AH51" s="29">
        <f t="shared" ref="AH51:AH82" si="43">$E$15</f>
        <v>0</v>
      </c>
      <c r="AI51" s="30">
        <f t="shared" ref="AI51:AI82" si="44">$F$15</f>
        <v>0</v>
      </c>
      <c r="AJ51" s="31">
        <f t="shared" ref="AJ51:AJ82" si="45">$G$15</f>
        <v>0</v>
      </c>
      <c r="AK51" s="30">
        <f t="shared" ref="AK51:AK82" si="46">$H$15</f>
        <v>0</v>
      </c>
      <c r="AL51" s="32">
        <f t="shared" ref="AL51:AL82" si="47">$I$15</f>
        <v>0</v>
      </c>
      <c r="AM51" s="32"/>
      <c r="AN51" s="32"/>
      <c r="AO51" s="69"/>
      <c r="AP51" s="32"/>
      <c r="AQ51" s="240" t="str">
        <f t="shared" si="15"/>
        <v/>
      </c>
      <c r="AR51" s="281" t="str">
        <f>IF(ISERROR(IF('1. Allgemeine Eingaben'!$C$26="Endalter",AS51,AT51)=TRUE),"",IF('1. Allgemeine Eingaben'!$C$26="Endalter",AS51,AT51))</f>
        <v>GENERATION UWP-Fonds III</v>
      </c>
      <c r="AS51" s="226" t="str">
        <f t="shared" si="29"/>
        <v>GENERATION UWP-Fonds III</v>
      </c>
      <c r="AT51" s="226" t="b">
        <f>IF(ISERROR(IF('1. Allgemeine Eingaben'!$C$26&lt;&gt;"Endalter",IF(P51&lt;12,"APM-Fonds (Serie bAV)","GENERATION UWP-Fonds III")))=TRUE,"",IF('1. Allgemeine Eingaben'!$C$26&lt;&gt;"Endalter",IF(P51&lt;12,"APM-Fonds (Serie bAV)","GENERATION UWP-Fonds III")))</f>
        <v>0</v>
      </c>
      <c r="AU51" s="280">
        <f t="shared" si="16"/>
        <v>100</v>
      </c>
      <c r="AV51" s="226">
        <f t="shared" si="17"/>
        <v>0</v>
      </c>
      <c r="AW51" s="282" t="str">
        <f>IF(AR51="","",IF(AR51="GENERATION UWP-FONDS III",'3. Eingabe Allg. Fondsauswahl'!$D$21,IF(AR51="APM-Fonds (Serie bAV)",'3. Eingabe Allg. Fondsauswahl'!$D$42)))</f>
        <v xml:space="preserve"> </v>
      </c>
      <c r="AX51" s="282">
        <f>IF(AR51="","",IF(AR51="GENERATION UWP-FONDS III",'3. Eingabe Allg. Fondsauswahl'!$D$22,IF(AR51="APM-Fonds (Serie bAV)",'3. Eingabe Allg. Fondsauswahl'!$D$43)))</f>
        <v>0</v>
      </c>
      <c r="AY51" s="283" t="str">
        <f>IF(AR51="","",IF(AR51="GENERATION UWP-FONDS III",'3. Eingabe Allg. Fondsauswahl'!$D$23,IF(AR51="APM-Fonds (Serie bAV)",'3. Eingabe Allg. Fondsauswahl'!$D$44)))</f>
        <v xml:space="preserve"> </v>
      </c>
      <c r="AZ51" s="282">
        <f>IF(AR51="","",IF(AR51="GENERATION UWP-FONDS III",'3. Eingabe Allg. Fondsauswahl'!$D$24,IF(AR51="APM-Fonds (Serie bAV)",'3. Eingabe Allg. Fondsauswahl'!$D$45)))</f>
        <v>0</v>
      </c>
      <c r="BA51" s="284" t="str">
        <f>IF(AR51="","",IF(AR51="GENERATION UWP-FONDS III",'3. Eingabe Allg. Fondsauswahl'!$D$25,IF(AR51="APM-Fonds (Serie bAV)",'3. Eingabe Allg. Fondsauswahl'!$D$46)))</f>
        <v xml:space="preserve"> </v>
      </c>
      <c r="BB51" s="282">
        <f>IF(AR51="","",IF(AR51="GENERATION UWP-FONDS III",'3. Eingabe Allg. Fondsauswahl'!$D$26,IF(AR51="APM-Fonds (Serie bAV)",'3. Eingabe Allg. Fondsauswahl'!$D$47)))</f>
        <v>0</v>
      </c>
      <c r="BC51" s="284" t="str">
        <f>IF(AR51="","",IF(AR51="GENERATION UWP-FONDS III",'3. Eingabe Allg. Fondsauswahl'!$D$27,IF(AR51="APM-Fonds (Serie bAV)",'3. Eingabe Allg. Fondsauswahl'!$D$48)))</f>
        <v xml:space="preserve"> </v>
      </c>
      <c r="BD51" s="282">
        <f>IF(AR51="","",IF(AR51="GENERATION UWP-FONDS III",'3. Eingabe Allg. Fondsauswahl'!$D$28,IF(AR51="APM-Fonds (Serie bAV)",'3. Eingabe Allg. Fondsauswahl'!$D$49)))</f>
        <v>0</v>
      </c>
      <c r="BE51" s="282" t="str">
        <f>IF(AR51="","",IF(AR51="GENERATION UWP-FONDS III",'3. Eingabe Allg. Fondsauswahl'!$D$29,IF(AR51="APM-Fonds (Serie bAV)",'3. Eingabe Allg. Fondsauswahl'!$D$50)))</f>
        <v xml:space="preserve"> </v>
      </c>
      <c r="BF51" s="282">
        <f>IF(AR51="","",IF(AR51="GENERATION UWP-FONDS III",'3. Eingabe Allg. Fondsauswahl'!$D$30,IF(AR51="APM-Fonds (Serie bAV)",'3. Eingabe Allg. Fondsauswahl'!$D$51)))</f>
        <v>0</v>
      </c>
      <c r="BG51" s="102">
        <f t="shared" si="38"/>
        <v>0</v>
      </c>
      <c r="BH51" s="102" t="str">
        <f t="shared" si="30"/>
        <v>keine Doppeleingabe</v>
      </c>
      <c r="BI51" s="88">
        <f t="shared" si="31"/>
        <v>0</v>
      </c>
      <c r="BJ51" s="88">
        <f t="shared" si="32"/>
        <v>0</v>
      </c>
      <c r="BK51" s="88">
        <f t="shared" si="33"/>
        <v>0</v>
      </c>
      <c r="BL51" s="88">
        <f t="shared" si="34"/>
        <v>0</v>
      </c>
      <c r="BM51" s="88">
        <f t="shared" si="35"/>
        <v>0</v>
      </c>
      <c r="BN51" s="241" t="e">
        <f t="shared" ref="BN51:BN82" si="48">(Q51+MAX(R51,T51)+MAX(U51,W51))/AD51</f>
        <v>#DIV/0!</v>
      </c>
      <c r="BO51" s="241" t="e">
        <f t="shared" ref="BO51:BO82" si="49">(MAX(Y51,AA51)+X51+AB51)/AD51</f>
        <v>#DIV/0!</v>
      </c>
      <c r="BP51" s="242" t="str">
        <f t="shared" ref="BP51:BP82" si="50">IF(AD51=(Q51+T51+W51+X51),"unwiderrufliches Bezugsrecht",IF(AND(AD51&gt;(Q51+T51+W51+X51),(AD51=AB51)),"eingeschränkt unwiderrufliches Bezugsrecht","gespaltenes Bezugsrecht"))</f>
        <v>unwiderrufliches Bezugsrecht</v>
      </c>
      <c r="BR51" s="226">
        <f t="shared" si="37"/>
        <v>70</v>
      </c>
    </row>
    <row r="52" spans="1:70" s="1" customFormat="1" ht="36" customHeight="1">
      <c r="A52" s="16">
        <v>34</v>
      </c>
      <c r="B52" s="64"/>
      <c r="C52" s="23"/>
      <c r="D52" s="24"/>
      <c r="E52" s="25"/>
      <c r="F52" s="36"/>
      <c r="G52" s="168" t="s">
        <v>4781</v>
      </c>
      <c r="H52" s="25"/>
      <c r="I52" s="34"/>
      <c r="J52" s="34"/>
      <c r="K52" s="251"/>
      <c r="L52" s="26"/>
      <c r="M52" s="74"/>
      <c r="N52" s="354">
        <f t="shared" si="0"/>
        <v>0</v>
      </c>
      <c r="O52" s="355"/>
      <c r="P52" s="27">
        <f t="shared" si="39"/>
        <v>67</v>
      </c>
      <c r="Q52" s="28">
        <f t="shared" si="20"/>
        <v>0</v>
      </c>
      <c r="R52" s="28">
        <f t="shared" si="40"/>
        <v>0</v>
      </c>
      <c r="S52" s="91">
        <f t="shared" si="21"/>
        <v>0</v>
      </c>
      <c r="T52" s="279">
        <f t="shared" si="22"/>
        <v>0</v>
      </c>
      <c r="U52" s="28">
        <f t="shared" si="3"/>
        <v>0</v>
      </c>
      <c r="V52" s="91">
        <f t="shared" si="23"/>
        <v>0</v>
      </c>
      <c r="W52" s="279">
        <f t="shared" si="24"/>
        <v>0</v>
      </c>
      <c r="X52" s="28">
        <f t="shared" si="25"/>
        <v>0</v>
      </c>
      <c r="Y52" s="28">
        <f t="shared" si="4"/>
        <v>0</v>
      </c>
      <c r="Z52" s="91">
        <f t="shared" si="5"/>
        <v>0</v>
      </c>
      <c r="AA52" s="279">
        <f t="shared" si="26"/>
        <v>0</v>
      </c>
      <c r="AB52" s="28">
        <f t="shared" si="6"/>
        <v>0</v>
      </c>
      <c r="AC52" s="190" t="str">
        <f t="shared" si="41"/>
        <v>Monatlich</v>
      </c>
      <c r="AD52" s="191">
        <f t="shared" si="7"/>
        <v>0</v>
      </c>
      <c r="AE52" s="195">
        <f t="shared" si="42"/>
        <v>0</v>
      </c>
      <c r="AF52" s="196">
        <f t="shared" si="9"/>
        <v>0</v>
      </c>
      <c r="AG52" s="197">
        <f t="shared" si="28"/>
        <v>0</v>
      </c>
      <c r="AH52" s="29">
        <f t="shared" si="43"/>
        <v>0</v>
      </c>
      <c r="AI52" s="30">
        <f t="shared" si="44"/>
        <v>0</v>
      </c>
      <c r="AJ52" s="31">
        <f t="shared" si="45"/>
        <v>0</v>
      </c>
      <c r="AK52" s="30">
        <f t="shared" si="46"/>
        <v>0</v>
      </c>
      <c r="AL52" s="32">
        <f t="shared" si="47"/>
        <v>0</v>
      </c>
      <c r="AM52" s="32"/>
      <c r="AN52" s="32"/>
      <c r="AO52" s="69"/>
      <c r="AP52" s="32"/>
      <c r="AQ52" s="240" t="str">
        <f t="shared" si="15"/>
        <v/>
      </c>
      <c r="AR52" s="281" t="str">
        <f>IF(ISERROR(IF('1. Allgemeine Eingaben'!$C$26="Endalter",AS52,AT52)=TRUE),"",IF('1. Allgemeine Eingaben'!$C$26="Endalter",AS52,AT52))</f>
        <v>GENERATION UWP-Fonds III</v>
      </c>
      <c r="AS52" s="226" t="str">
        <f t="shared" si="29"/>
        <v>GENERATION UWP-Fonds III</v>
      </c>
      <c r="AT52" s="226" t="b">
        <f>IF(ISERROR(IF('1. Allgemeine Eingaben'!$C$26&lt;&gt;"Endalter",IF(P52&lt;12,"APM-Fonds (Serie bAV)","GENERATION UWP-Fonds III")))=TRUE,"",IF('1. Allgemeine Eingaben'!$C$26&lt;&gt;"Endalter",IF(P52&lt;12,"APM-Fonds (Serie bAV)","GENERATION UWP-Fonds III")))</f>
        <v>0</v>
      </c>
      <c r="AU52" s="280">
        <f t="shared" si="16"/>
        <v>100</v>
      </c>
      <c r="AV52" s="226">
        <f t="shared" si="17"/>
        <v>0</v>
      </c>
      <c r="AW52" s="282" t="str">
        <f>IF(AR52="","",IF(AR52="GENERATION UWP-FONDS III",'3. Eingabe Allg. Fondsauswahl'!$D$21,IF(AR52="APM-Fonds (Serie bAV)",'3. Eingabe Allg. Fondsauswahl'!$D$42)))</f>
        <v xml:space="preserve"> </v>
      </c>
      <c r="AX52" s="282">
        <f>IF(AR52="","",IF(AR52="GENERATION UWP-FONDS III",'3. Eingabe Allg. Fondsauswahl'!$D$22,IF(AR52="APM-Fonds (Serie bAV)",'3. Eingabe Allg. Fondsauswahl'!$D$43)))</f>
        <v>0</v>
      </c>
      <c r="AY52" s="283" t="str">
        <f>IF(AR52="","",IF(AR52="GENERATION UWP-FONDS III",'3. Eingabe Allg. Fondsauswahl'!$D$23,IF(AR52="APM-Fonds (Serie bAV)",'3. Eingabe Allg. Fondsauswahl'!$D$44)))</f>
        <v xml:space="preserve"> </v>
      </c>
      <c r="AZ52" s="282">
        <f>IF(AR52="","",IF(AR52="GENERATION UWP-FONDS III",'3. Eingabe Allg. Fondsauswahl'!$D$24,IF(AR52="APM-Fonds (Serie bAV)",'3. Eingabe Allg. Fondsauswahl'!$D$45)))</f>
        <v>0</v>
      </c>
      <c r="BA52" s="284" t="str">
        <f>IF(AR52="","",IF(AR52="GENERATION UWP-FONDS III",'3. Eingabe Allg. Fondsauswahl'!$D$25,IF(AR52="APM-Fonds (Serie bAV)",'3. Eingabe Allg. Fondsauswahl'!$D$46)))</f>
        <v xml:space="preserve"> </v>
      </c>
      <c r="BB52" s="282">
        <f>IF(AR52="","",IF(AR52="GENERATION UWP-FONDS III",'3. Eingabe Allg. Fondsauswahl'!$D$26,IF(AR52="APM-Fonds (Serie bAV)",'3. Eingabe Allg. Fondsauswahl'!$D$47)))</f>
        <v>0</v>
      </c>
      <c r="BC52" s="284" t="str">
        <f>IF(AR52="","",IF(AR52="GENERATION UWP-FONDS III",'3. Eingabe Allg. Fondsauswahl'!$D$27,IF(AR52="APM-Fonds (Serie bAV)",'3. Eingabe Allg. Fondsauswahl'!$D$48)))</f>
        <v xml:space="preserve"> </v>
      </c>
      <c r="BD52" s="282">
        <f>IF(AR52="","",IF(AR52="GENERATION UWP-FONDS III",'3. Eingabe Allg. Fondsauswahl'!$D$28,IF(AR52="APM-Fonds (Serie bAV)",'3. Eingabe Allg. Fondsauswahl'!$D$49)))</f>
        <v>0</v>
      </c>
      <c r="BE52" s="282" t="str">
        <f>IF(AR52="","",IF(AR52="GENERATION UWP-FONDS III",'3. Eingabe Allg. Fondsauswahl'!$D$29,IF(AR52="APM-Fonds (Serie bAV)",'3. Eingabe Allg. Fondsauswahl'!$D$50)))</f>
        <v xml:space="preserve"> </v>
      </c>
      <c r="BF52" s="282">
        <f>IF(AR52="","",IF(AR52="GENERATION UWP-FONDS III",'3. Eingabe Allg. Fondsauswahl'!$D$30,IF(AR52="APM-Fonds (Serie bAV)",'3. Eingabe Allg. Fondsauswahl'!$D$51)))</f>
        <v>0</v>
      </c>
      <c r="BG52" s="102">
        <f t="shared" si="38"/>
        <v>0</v>
      </c>
      <c r="BH52" s="102" t="str">
        <f t="shared" si="30"/>
        <v>keine Doppeleingabe</v>
      </c>
      <c r="BI52" s="88">
        <f t="shared" si="31"/>
        <v>0</v>
      </c>
      <c r="BJ52" s="88">
        <f t="shared" si="32"/>
        <v>0</v>
      </c>
      <c r="BK52" s="88">
        <f t="shared" si="33"/>
        <v>0</v>
      </c>
      <c r="BL52" s="88">
        <f t="shared" si="34"/>
        <v>0</v>
      </c>
      <c r="BM52" s="88">
        <f t="shared" si="35"/>
        <v>0</v>
      </c>
      <c r="BN52" s="241" t="e">
        <f t="shared" si="48"/>
        <v>#DIV/0!</v>
      </c>
      <c r="BO52" s="241" t="e">
        <f t="shared" si="49"/>
        <v>#DIV/0!</v>
      </c>
      <c r="BP52" s="242" t="str">
        <f t="shared" si="50"/>
        <v>unwiderrufliches Bezugsrecht</v>
      </c>
      <c r="BR52" s="226">
        <f t="shared" si="37"/>
        <v>70</v>
      </c>
    </row>
    <row r="53" spans="1:70" s="1" customFormat="1" ht="36" customHeight="1">
      <c r="A53" s="16">
        <v>35</v>
      </c>
      <c r="B53" s="64"/>
      <c r="C53" s="23"/>
      <c r="D53" s="24"/>
      <c r="E53" s="25"/>
      <c r="F53" s="36"/>
      <c r="G53" s="168" t="s">
        <v>4781</v>
      </c>
      <c r="H53" s="25"/>
      <c r="I53" s="34"/>
      <c r="J53" s="34"/>
      <c r="K53" s="251"/>
      <c r="L53" s="26"/>
      <c r="M53" s="74"/>
      <c r="N53" s="354">
        <f t="shared" si="0"/>
        <v>0</v>
      </c>
      <c r="O53" s="355"/>
      <c r="P53" s="27">
        <f t="shared" si="39"/>
        <v>67</v>
      </c>
      <c r="Q53" s="28">
        <f t="shared" si="20"/>
        <v>0</v>
      </c>
      <c r="R53" s="28">
        <f t="shared" si="40"/>
        <v>0</v>
      </c>
      <c r="S53" s="91">
        <f t="shared" si="21"/>
        <v>0</v>
      </c>
      <c r="T53" s="279">
        <f t="shared" si="22"/>
        <v>0</v>
      </c>
      <c r="U53" s="28">
        <f t="shared" si="3"/>
        <v>0</v>
      </c>
      <c r="V53" s="91">
        <f t="shared" si="23"/>
        <v>0</v>
      </c>
      <c r="W53" s="279">
        <f t="shared" si="24"/>
        <v>0</v>
      </c>
      <c r="X53" s="28">
        <f t="shared" si="25"/>
        <v>0</v>
      </c>
      <c r="Y53" s="28">
        <f t="shared" si="4"/>
        <v>0</v>
      </c>
      <c r="Z53" s="91">
        <f t="shared" si="5"/>
        <v>0</v>
      </c>
      <c r="AA53" s="279">
        <f t="shared" si="26"/>
        <v>0</v>
      </c>
      <c r="AB53" s="28">
        <f t="shared" si="6"/>
        <v>0</v>
      </c>
      <c r="AC53" s="190" t="str">
        <f t="shared" si="41"/>
        <v>Monatlich</v>
      </c>
      <c r="AD53" s="191">
        <f t="shared" si="7"/>
        <v>0</v>
      </c>
      <c r="AE53" s="195">
        <f t="shared" si="42"/>
        <v>0</v>
      </c>
      <c r="AF53" s="196">
        <f t="shared" si="9"/>
        <v>0</v>
      </c>
      <c r="AG53" s="197">
        <f t="shared" si="28"/>
        <v>0</v>
      </c>
      <c r="AH53" s="29">
        <f t="shared" si="43"/>
        <v>0</v>
      </c>
      <c r="AI53" s="30">
        <f t="shared" si="44"/>
        <v>0</v>
      </c>
      <c r="AJ53" s="31">
        <f t="shared" si="45"/>
        <v>0</v>
      </c>
      <c r="AK53" s="30">
        <f t="shared" si="46"/>
        <v>0</v>
      </c>
      <c r="AL53" s="32">
        <f t="shared" si="47"/>
        <v>0</v>
      </c>
      <c r="AM53" s="32"/>
      <c r="AN53" s="32"/>
      <c r="AO53" s="69"/>
      <c r="AP53" s="32"/>
      <c r="AQ53" s="240" t="str">
        <f t="shared" si="15"/>
        <v/>
      </c>
      <c r="AR53" s="281" t="str">
        <f>IF(ISERROR(IF('1. Allgemeine Eingaben'!$C$26="Endalter",AS53,AT53)=TRUE),"",IF('1. Allgemeine Eingaben'!$C$26="Endalter",AS53,AT53))</f>
        <v>GENERATION UWP-Fonds III</v>
      </c>
      <c r="AS53" s="226" t="str">
        <f t="shared" si="29"/>
        <v>GENERATION UWP-Fonds III</v>
      </c>
      <c r="AT53" s="226" t="b">
        <f>IF(ISERROR(IF('1. Allgemeine Eingaben'!$C$26&lt;&gt;"Endalter",IF(P53&lt;12,"APM-Fonds (Serie bAV)","GENERATION UWP-Fonds III")))=TRUE,"",IF('1. Allgemeine Eingaben'!$C$26&lt;&gt;"Endalter",IF(P53&lt;12,"APM-Fonds (Serie bAV)","GENERATION UWP-Fonds III")))</f>
        <v>0</v>
      </c>
      <c r="AU53" s="280">
        <f t="shared" si="16"/>
        <v>100</v>
      </c>
      <c r="AV53" s="226">
        <f t="shared" si="17"/>
        <v>0</v>
      </c>
      <c r="AW53" s="282" t="str">
        <f>IF(AR53="","",IF(AR53="GENERATION UWP-FONDS III",'3. Eingabe Allg. Fondsauswahl'!$D$21,IF(AR53="APM-Fonds (Serie bAV)",'3. Eingabe Allg. Fondsauswahl'!$D$42)))</f>
        <v xml:space="preserve"> </v>
      </c>
      <c r="AX53" s="282">
        <f>IF(AR53="","",IF(AR53="GENERATION UWP-FONDS III",'3. Eingabe Allg. Fondsauswahl'!$D$22,IF(AR53="APM-Fonds (Serie bAV)",'3. Eingabe Allg. Fondsauswahl'!$D$43)))</f>
        <v>0</v>
      </c>
      <c r="AY53" s="283" t="str">
        <f>IF(AR53="","",IF(AR53="GENERATION UWP-FONDS III",'3. Eingabe Allg. Fondsauswahl'!$D$23,IF(AR53="APM-Fonds (Serie bAV)",'3. Eingabe Allg. Fondsauswahl'!$D$44)))</f>
        <v xml:space="preserve"> </v>
      </c>
      <c r="AZ53" s="282">
        <f>IF(AR53="","",IF(AR53="GENERATION UWP-FONDS III",'3. Eingabe Allg. Fondsauswahl'!$D$24,IF(AR53="APM-Fonds (Serie bAV)",'3. Eingabe Allg. Fondsauswahl'!$D$45)))</f>
        <v>0</v>
      </c>
      <c r="BA53" s="284" t="str">
        <f>IF(AR53="","",IF(AR53="GENERATION UWP-FONDS III",'3. Eingabe Allg. Fondsauswahl'!$D$25,IF(AR53="APM-Fonds (Serie bAV)",'3. Eingabe Allg. Fondsauswahl'!$D$46)))</f>
        <v xml:space="preserve"> </v>
      </c>
      <c r="BB53" s="282">
        <f>IF(AR53="","",IF(AR53="GENERATION UWP-FONDS III",'3. Eingabe Allg. Fondsauswahl'!$D$26,IF(AR53="APM-Fonds (Serie bAV)",'3. Eingabe Allg. Fondsauswahl'!$D$47)))</f>
        <v>0</v>
      </c>
      <c r="BC53" s="284" t="str">
        <f>IF(AR53="","",IF(AR53="GENERATION UWP-FONDS III",'3. Eingabe Allg. Fondsauswahl'!$D$27,IF(AR53="APM-Fonds (Serie bAV)",'3. Eingabe Allg. Fondsauswahl'!$D$48)))</f>
        <v xml:space="preserve"> </v>
      </c>
      <c r="BD53" s="282">
        <f>IF(AR53="","",IF(AR53="GENERATION UWP-FONDS III",'3. Eingabe Allg. Fondsauswahl'!$D$28,IF(AR53="APM-Fonds (Serie bAV)",'3. Eingabe Allg. Fondsauswahl'!$D$49)))</f>
        <v>0</v>
      </c>
      <c r="BE53" s="282" t="str">
        <f>IF(AR53="","",IF(AR53="GENERATION UWP-FONDS III",'3. Eingabe Allg. Fondsauswahl'!$D$29,IF(AR53="APM-Fonds (Serie bAV)",'3. Eingabe Allg. Fondsauswahl'!$D$50)))</f>
        <v xml:space="preserve"> </v>
      </c>
      <c r="BF53" s="282">
        <f>IF(AR53="","",IF(AR53="GENERATION UWP-FONDS III",'3. Eingabe Allg. Fondsauswahl'!$D$30,IF(AR53="APM-Fonds (Serie bAV)",'3. Eingabe Allg. Fondsauswahl'!$D$51)))</f>
        <v>0</v>
      </c>
      <c r="BG53" s="102">
        <f t="shared" si="38"/>
        <v>0</v>
      </c>
      <c r="BH53" s="102" t="str">
        <f t="shared" si="30"/>
        <v>keine Doppeleingabe</v>
      </c>
      <c r="BI53" s="88">
        <f t="shared" si="31"/>
        <v>0</v>
      </c>
      <c r="BJ53" s="88">
        <f t="shared" si="32"/>
        <v>0</v>
      </c>
      <c r="BK53" s="88">
        <f t="shared" si="33"/>
        <v>0</v>
      </c>
      <c r="BL53" s="88">
        <f t="shared" si="34"/>
        <v>0</v>
      </c>
      <c r="BM53" s="88">
        <f t="shared" si="35"/>
        <v>0</v>
      </c>
      <c r="BN53" s="241" t="e">
        <f t="shared" si="48"/>
        <v>#DIV/0!</v>
      </c>
      <c r="BO53" s="241" t="e">
        <f t="shared" si="49"/>
        <v>#DIV/0!</v>
      </c>
      <c r="BP53" s="242" t="str">
        <f t="shared" si="50"/>
        <v>unwiderrufliches Bezugsrecht</v>
      </c>
      <c r="BR53" s="226">
        <f t="shared" si="37"/>
        <v>70</v>
      </c>
    </row>
    <row r="54" spans="1:70" s="1" customFormat="1" ht="36" customHeight="1">
      <c r="A54" s="16">
        <v>36</v>
      </c>
      <c r="B54" s="64"/>
      <c r="C54" s="23"/>
      <c r="D54" s="24"/>
      <c r="E54" s="25"/>
      <c r="F54" s="36"/>
      <c r="G54" s="168" t="s">
        <v>4781</v>
      </c>
      <c r="H54" s="25"/>
      <c r="I54" s="34"/>
      <c r="J54" s="34"/>
      <c r="K54" s="251"/>
      <c r="L54" s="26"/>
      <c r="M54" s="74"/>
      <c r="N54" s="354">
        <f t="shared" si="0"/>
        <v>0</v>
      </c>
      <c r="O54" s="355"/>
      <c r="P54" s="27">
        <f t="shared" si="39"/>
        <v>67</v>
      </c>
      <c r="Q54" s="28">
        <f t="shared" si="20"/>
        <v>0</v>
      </c>
      <c r="R54" s="28">
        <f t="shared" si="40"/>
        <v>0</v>
      </c>
      <c r="S54" s="91">
        <f t="shared" si="21"/>
        <v>0</v>
      </c>
      <c r="T54" s="279">
        <f t="shared" si="22"/>
        <v>0</v>
      </c>
      <c r="U54" s="28">
        <f t="shared" si="3"/>
        <v>0</v>
      </c>
      <c r="V54" s="91">
        <f t="shared" si="23"/>
        <v>0</v>
      </c>
      <c r="W54" s="279">
        <f t="shared" si="24"/>
        <v>0</v>
      </c>
      <c r="X54" s="28">
        <f t="shared" si="25"/>
        <v>0</v>
      </c>
      <c r="Y54" s="28">
        <f t="shared" si="4"/>
        <v>0</v>
      </c>
      <c r="Z54" s="91">
        <f t="shared" si="5"/>
        <v>0</v>
      </c>
      <c r="AA54" s="279">
        <f t="shared" si="26"/>
        <v>0</v>
      </c>
      <c r="AB54" s="28">
        <f t="shared" si="6"/>
        <v>0</v>
      </c>
      <c r="AC54" s="190" t="str">
        <f t="shared" si="41"/>
        <v>Monatlich</v>
      </c>
      <c r="AD54" s="191">
        <f t="shared" si="7"/>
        <v>0</v>
      </c>
      <c r="AE54" s="195">
        <f t="shared" si="42"/>
        <v>0</v>
      </c>
      <c r="AF54" s="196">
        <f t="shared" si="9"/>
        <v>0</v>
      </c>
      <c r="AG54" s="197">
        <f t="shared" si="28"/>
        <v>0</v>
      </c>
      <c r="AH54" s="29">
        <f t="shared" si="43"/>
        <v>0</v>
      </c>
      <c r="AI54" s="30">
        <f t="shared" si="44"/>
        <v>0</v>
      </c>
      <c r="AJ54" s="31">
        <f t="shared" si="45"/>
        <v>0</v>
      </c>
      <c r="AK54" s="30">
        <f t="shared" si="46"/>
        <v>0</v>
      </c>
      <c r="AL54" s="32">
        <f t="shared" si="47"/>
        <v>0</v>
      </c>
      <c r="AM54" s="32"/>
      <c r="AN54" s="32"/>
      <c r="AO54" s="69"/>
      <c r="AP54" s="32"/>
      <c r="AQ54" s="240" t="str">
        <f t="shared" si="15"/>
        <v/>
      </c>
      <c r="AR54" s="281" t="str">
        <f>IF(ISERROR(IF('1. Allgemeine Eingaben'!$C$26="Endalter",AS54,AT54)=TRUE),"",IF('1. Allgemeine Eingaben'!$C$26="Endalter",AS54,AT54))</f>
        <v>GENERATION UWP-Fonds III</v>
      </c>
      <c r="AS54" s="226" t="str">
        <f t="shared" si="29"/>
        <v>GENERATION UWP-Fonds III</v>
      </c>
      <c r="AT54" s="226" t="b">
        <f>IF(ISERROR(IF('1. Allgemeine Eingaben'!$C$26&lt;&gt;"Endalter",IF(P54&lt;12,"APM-Fonds (Serie bAV)","GENERATION UWP-Fonds III")))=TRUE,"",IF('1. Allgemeine Eingaben'!$C$26&lt;&gt;"Endalter",IF(P54&lt;12,"APM-Fonds (Serie bAV)","GENERATION UWP-Fonds III")))</f>
        <v>0</v>
      </c>
      <c r="AU54" s="280">
        <f t="shared" si="16"/>
        <v>100</v>
      </c>
      <c r="AV54" s="226">
        <f t="shared" si="17"/>
        <v>0</v>
      </c>
      <c r="AW54" s="282" t="str">
        <f>IF(AR54="","",IF(AR54="GENERATION UWP-FONDS III",'3. Eingabe Allg. Fondsauswahl'!$D$21,IF(AR54="APM-Fonds (Serie bAV)",'3. Eingabe Allg. Fondsauswahl'!$D$42)))</f>
        <v xml:space="preserve"> </v>
      </c>
      <c r="AX54" s="282">
        <f>IF(AR54="","",IF(AR54="GENERATION UWP-FONDS III",'3. Eingabe Allg. Fondsauswahl'!$D$22,IF(AR54="APM-Fonds (Serie bAV)",'3. Eingabe Allg. Fondsauswahl'!$D$43)))</f>
        <v>0</v>
      </c>
      <c r="AY54" s="283" t="str">
        <f>IF(AR54="","",IF(AR54="GENERATION UWP-FONDS III",'3. Eingabe Allg. Fondsauswahl'!$D$23,IF(AR54="APM-Fonds (Serie bAV)",'3. Eingabe Allg. Fondsauswahl'!$D$44)))</f>
        <v xml:space="preserve"> </v>
      </c>
      <c r="AZ54" s="282">
        <f>IF(AR54="","",IF(AR54="GENERATION UWP-FONDS III",'3. Eingabe Allg. Fondsauswahl'!$D$24,IF(AR54="APM-Fonds (Serie bAV)",'3. Eingabe Allg. Fondsauswahl'!$D$45)))</f>
        <v>0</v>
      </c>
      <c r="BA54" s="284" t="str">
        <f>IF(AR54="","",IF(AR54="GENERATION UWP-FONDS III",'3. Eingabe Allg. Fondsauswahl'!$D$25,IF(AR54="APM-Fonds (Serie bAV)",'3. Eingabe Allg. Fondsauswahl'!$D$46)))</f>
        <v xml:space="preserve"> </v>
      </c>
      <c r="BB54" s="282">
        <f>IF(AR54="","",IF(AR54="GENERATION UWP-FONDS III",'3. Eingabe Allg. Fondsauswahl'!$D$26,IF(AR54="APM-Fonds (Serie bAV)",'3. Eingabe Allg. Fondsauswahl'!$D$47)))</f>
        <v>0</v>
      </c>
      <c r="BC54" s="284" t="str">
        <f>IF(AR54="","",IF(AR54="GENERATION UWP-FONDS III",'3. Eingabe Allg. Fondsauswahl'!$D$27,IF(AR54="APM-Fonds (Serie bAV)",'3. Eingabe Allg. Fondsauswahl'!$D$48)))</f>
        <v xml:space="preserve"> </v>
      </c>
      <c r="BD54" s="282">
        <f>IF(AR54="","",IF(AR54="GENERATION UWP-FONDS III",'3. Eingabe Allg. Fondsauswahl'!$D$28,IF(AR54="APM-Fonds (Serie bAV)",'3. Eingabe Allg. Fondsauswahl'!$D$49)))</f>
        <v>0</v>
      </c>
      <c r="BE54" s="282" t="str">
        <f>IF(AR54="","",IF(AR54="GENERATION UWP-FONDS III",'3. Eingabe Allg. Fondsauswahl'!$D$29,IF(AR54="APM-Fonds (Serie bAV)",'3. Eingabe Allg. Fondsauswahl'!$D$50)))</f>
        <v xml:space="preserve"> </v>
      </c>
      <c r="BF54" s="282">
        <f>IF(AR54="","",IF(AR54="GENERATION UWP-FONDS III",'3. Eingabe Allg. Fondsauswahl'!$D$30,IF(AR54="APM-Fonds (Serie bAV)",'3. Eingabe Allg. Fondsauswahl'!$D$51)))</f>
        <v>0</v>
      </c>
      <c r="BG54" s="102">
        <f t="shared" si="38"/>
        <v>0</v>
      </c>
      <c r="BH54" s="102" t="str">
        <f t="shared" si="30"/>
        <v>keine Doppeleingabe</v>
      </c>
      <c r="BI54" s="88">
        <f t="shared" si="31"/>
        <v>0</v>
      </c>
      <c r="BJ54" s="88">
        <f t="shared" si="32"/>
        <v>0</v>
      </c>
      <c r="BK54" s="88">
        <f t="shared" si="33"/>
        <v>0</v>
      </c>
      <c r="BL54" s="88">
        <f t="shared" si="34"/>
        <v>0</v>
      </c>
      <c r="BM54" s="88">
        <f t="shared" si="35"/>
        <v>0</v>
      </c>
      <c r="BN54" s="241" t="e">
        <f t="shared" si="48"/>
        <v>#DIV/0!</v>
      </c>
      <c r="BO54" s="241" t="e">
        <f t="shared" si="49"/>
        <v>#DIV/0!</v>
      </c>
      <c r="BP54" s="242" t="str">
        <f t="shared" si="50"/>
        <v>unwiderrufliches Bezugsrecht</v>
      </c>
      <c r="BR54" s="226">
        <f t="shared" si="37"/>
        <v>70</v>
      </c>
    </row>
    <row r="55" spans="1:70" s="1" customFormat="1" ht="36" customHeight="1">
      <c r="A55" s="16">
        <v>37</v>
      </c>
      <c r="B55" s="64"/>
      <c r="C55" s="23"/>
      <c r="D55" s="24"/>
      <c r="E55" s="25"/>
      <c r="F55" s="36"/>
      <c r="G55" s="168" t="s">
        <v>4781</v>
      </c>
      <c r="H55" s="25"/>
      <c r="I55" s="34"/>
      <c r="J55" s="34"/>
      <c r="K55" s="251"/>
      <c r="L55" s="26"/>
      <c r="M55" s="74"/>
      <c r="N55" s="354">
        <f t="shared" si="0"/>
        <v>0</v>
      </c>
      <c r="O55" s="355"/>
      <c r="P55" s="27">
        <f t="shared" si="39"/>
        <v>67</v>
      </c>
      <c r="Q55" s="28">
        <f t="shared" si="20"/>
        <v>0</v>
      </c>
      <c r="R55" s="28">
        <f t="shared" si="40"/>
        <v>0</v>
      </c>
      <c r="S55" s="91">
        <f t="shared" si="21"/>
        <v>0</v>
      </c>
      <c r="T55" s="279">
        <f t="shared" si="22"/>
        <v>0</v>
      </c>
      <c r="U55" s="28">
        <f t="shared" si="3"/>
        <v>0</v>
      </c>
      <c r="V55" s="91">
        <f t="shared" si="23"/>
        <v>0</v>
      </c>
      <c r="W55" s="279">
        <f t="shared" si="24"/>
        <v>0</v>
      </c>
      <c r="X55" s="28">
        <f t="shared" si="25"/>
        <v>0</v>
      </c>
      <c r="Y55" s="28">
        <f t="shared" si="4"/>
        <v>0</v>
      </c>
      <c r="Z55" s="91">
        <f t="shared" si="5"/>
        <v>0</v>
      </c>
      <c r="AA55" s="279">
        <f t="shared" si="26"/>
        <v>0</v>
      </c>
      <c r="AB55" s="28">
        <f t="shared" si="6"/>
        <v>0</v>
      </c>
      <c r="AC55" s="190" t="str">
        <f t="shared" si="41"/>
        <v>Monatlich</v>
      </c>
      <c r="AD55" s="191">
        <f t="shared" si="7"/>
        <v>0</v>
      </c>
      <c r="AE55" s="195">
        <f t="shared" si="42"/>
        <v>0</v>
      </c>
      <c r="AF55" s="196">
        <f t="shared" si="9"/>
        <v>0</v>
      </c>
      <c r="AG55" s="197">
        <f t="shared" si="28"/>
        <v>0</v>
      </c>
      <c r="AH55" s="29">
        <f t="shared" si="43"/>
        <v>0</v>
      </c>
      <c r="AI55" s="30">
        <f t="shared" si="44"/>
        <v>0</v>
      </c>
      <c r="AJ55" s="31">
        <f t="shared" si="45"/>
        <v>0</v>
      </c>
      <c r="AK55" s="30">
        <f t="shared" si="46"/>
        <v>0</v>
      </c>
      <c r="AL55" s="32">
        <f t="shared" si="47"/>
        <v>0</v>
      </c>
      <c r="AM55" s="32"/>
      <c r="AN55" s="32"/>
      <c r="AO55" s="69"/>
      <c r="AP55" s="32"/>
      <c r="AQ55" s="240" t="str">
        <f t="shared" si="15"/>
        <v/>
      </c>
      <c r="AR55" s="281" t="str">
        <f>IF(ISERROR(IF('1. Allgemeine Eingaben'!$C$26="Endalter",AS55,AT55)=TRUE),"",IF('1. Allgemeine Eingaben'!$C$26="Endalter",AS55,AT55))</f>
        <v>GENERATION UWP-Fonds III</v>
      </c>
      <c r="AS55" s="226" t="str">
        <f t="shared" si="29"/>
        <v>GENERATION UWP-Fonds III</v>
      </c>
      <c r="AT55" s="226" t="b">
        <f>IF(ISERROR(IF('1. Allgemeine Eingaben'!$C$26&lt;&gt;"Endalter",IF(P55&lt;12,"APM-Fonds (Serie bAV)","GENERATION UWP-Fonds III")))=TRUE,"",IF('1. Allgemeine Eingaben'!$C$26&lt;&gt;"Endalter",IF(P55&lt;12,"APM-Fonds (Serie bAV)","GENERATION UWP-Fonds III")))</f>
        <v>0</v>
      </c>
      <c r="AU55" s="280">
        <f t="shared" si="16"/>
        <v>100</v>
      </c>
      <c r="AV55" s="226">
        <f t="shared" si="17"/>
        <v>0</v>
      </c>
      <c r="AW55" s="282" t="str">
        <f>IF(AR55="","",IF(AR55="GENERATION UWP-FONDS III",'3. Eingabe Allg. Fondsauswahl'!$D$21,IF(AR55="APM-Fonds (Serie bAV)",'3. Eingabe Allg. Fondsauswahl'!$D$42)))</f>
        <v xml:space="preserve"> </v>
      </c>
      <c r="AX55" s="282">
        <f>IF(AR55="","",IF(AR55="GENERATION UWP-FONDS III",'3. Eingabe Allg. Fondsauswahl'!$D$22,IF(AR55="APM-Fonds (Serie bAV)",'3. Eingabe Allg. Fondsauswahl'!$D$43)))</f>
        <v>0</v>
      </c>
      <c r="AY55" s="283" t="str">
        <f>IF(AR55="","",IF(AR55="GENERATION UWP-FONDS III",'3. Eingabe Allg. Fondsauswahl'!$D$23,IF(AR55="APM-Fonds (Serie bAV)",'3. Eingabe Allg. Fondsauswahl'!$D$44)))</f>
        <v xml:space="preserve"> </v>
      </c>
      <c r="AZ55" s="282">
        <f>IF(AR55="","",IF(AR55="GENERATION UWP-FONDS III",'3. Eingabe Allg. Fondsauswahl'!$D$24,IF(AR55="APM-Fonds (Serie bAV)",'3. Eingabe Allg. Fondsauswahl'!$D$45)))</f>
        <v>0</v>
      </c>
      <c r="BA55" s="284" t="str">
        <f>IF(AR55="","",IF(AR55="GENERATION UWP-FONDS III",'3. Eingabe Allg. Fondsauswahl'!$D$25,IF(AR55="APM-Fonds (Serie bAV)",'3. Eingabe Allg. Fondsauswahl'!$D$46)))</f>
        <v xml:space="preserve"> </v>
      </c>
      <c r="BB55" s="282">
        <f>IF(AR55="","",IF(AR55="GENERATION UWP-FONDS III",'3. Eingabe Allg. Fondsauswahl'!$D$26,IF(AR55="APM-Fonds (Serie bAV)",'3. Eingabe Allg. Fondsauswahl'!$D$47)))</f>
        <v>0</v>
      </c>
      <c r="BC55" s="284" t="str">
        <f>IF(AR55="","",IF(AR55="GENERATION UWP-FONDS III",'3. Eingabe Allg. Fondsauswahl'!$D$27,IF(AR55="APM-Fonds (Serie bAV)",'3. Eingabe Allg. Fondsauswahl'!$D$48)))</f>
        <v xml:space="preserve"> </v>
      </c>
      <c r="BD55" s="282">
        <f>IF(AR55="","",IF(AR55="GENERATION UWP-FONDS III",'3. Eingabe Allg. Fondsauswahl'!$D$28,IF(AR55="APM-Fonds (Serie bAV)",'3. Eingabe Allg. Fondsauswahl'!$D$49)))</f>
        <v>0</v>
      </c>
      <c r="BE55" s="282" t="str">
        <f>IF(AR55="","",IF(AR55="GENERATION UWP-FONDS III",'3. Eingabe Allg. Fondsauswahl'!$D$29,IF(AR55="APM-Fonds (Serie bAV)",'3. Eingabe Allg. Fondsauswahl'!$D$50)))</f>
        <v xml:space="preserve"> </v>
      </c>
      <c r="BF55" s="282">
        <f>IF(AR55="","",IF(AR55="GENERATION UWP-FONDS III",'3. Eingabe Allg. Fondsauswahl'!$D$30,IF(AR55="APM-Fonds (Serie bAV)",'3. Eingabe Allg. Fondsauswahl'!$D$51)))</f>
        <v>0</v>
      </c>
      <c r="BG55" s="102">
        <f t="shared" si="38"/>
        <v>0</v>
      </c>
      <c r="BH55" s="102" t="str">
        <f t="shared" si="30"/>
        <v>keine Doppeleingabe</v>
      </c>
      <c r="BI55" s="88">
        <f t="shared" si="31"/>
        <v>0</v>
      </c>
      <c r="BJ55" s="88">
        <f t="shared" si="32"/>
        <v>0</v>
      </c>
      <c r="BK55" s="88">
        <f t="shared" si="33"/>
        <v>0</v>
      </c>
      <c r="BL55" s="88">
        <f t="shared" si="34"/>
        <v>0</v>
      </c>
      <c r="BM55" s="88">
        <f t="shared" si="35"/>
        <v>0</v>
      </c>
      <c r="BN55" s="241" t="e">
        <f t="shared" si="48"/>
        <v>#DIV/0!</v>
      </c>
      <c r="BO55" s="241" t="e">
        <f t="shared" si="49"/>
        <v>#DIV/0!</v>
      </c>
      <c r="BP55" s="242" t="str">
        <f t="shared" si="50"/>
        <v>unwiderrufliches Bezugsrecht</v>
      </c>
      <c r="BR55" s="226">
        <f t="shared" si="37"/>
        <v>70</v>
      </c>
    </row>
    <row r="56" spans="1:70" s="1" customFormat="1" ht="36" customHeight="1">
      <c r="A56" s="16">
        <v>38</v>
      </c>
      <c r="B56" s="64"/>
      <c r="C56" s="23"/>
      <c r="D56" s="24"/>
      <c r="E56" s="25"/>
      <c r="F56" s="36"/>
      <c r="G56" s="168" t="s">
        <v>4781</v>
      </c>
      <c r="H56" s="25"/>
      <c r="I56" s="34"/>
      <c r="J56" s="34"/>
      <c r="K56" s="251"/>
      <c r="L56" s="26"/>
      <c r="M56" s="74"/>
      <c r="N56" s="354">
        <f t="shared" si="0"/>
        <v>0</v>
      </c>
      <c r="O56" s="355"/>
      <c r="P56" s="27">
        <f t="shared" si="39"/>
        <v>67</v>
      </c>
      <c r="Q56" s="28">
        <f t="shared" si="20"/>
        <v>0</v>
      </c>
      <c r="R56" s="28">
        <f t="shared" si="40"/>
        <v>0</v>
      </c>
      <c r="S56" s="91">
        <f t="shared" si="21"/>
        <v>0</v>
      </c>
      <c r="T56" s="279">
        <f t="shared" si="22"/>
        <v>0</v>
      </c>
      <c r="U56" s="28">
        <f t="shared" si="3"/>
        <v>0</v>
      </c>
      <c r="V56" s="91">
        <f t="shared" si="23"/>
        <v>0</v>
      </c>
      <c r="W56" s="279">
        <f t="shared" si="24"/>
        <v>0</v>
      </c>
      <c r="X56" s="28">
        <f t="shared" si="25"/>
        <v>0</v>
      </c>
      <c r="Y56" s="28">
        <f t="shared" si="4"/>
        <v>0</v>
      </c>
      <c r="Z56" s="91">
        <f t="shared" si="5"/>
        <v>0</v>
      </c>
      <c r="AA56" s="279">
        <f t="shared" si="26"/>
        <v>0</v>
      </c>
      <c r="AB56" s="28">
        <f t="shared" si="6"/>
        <v>0</v>
      </c>
      <c r="AC56" s="190" t="str">
        <f t="shared" si="41"/>
        <v>Monatlich</v>
      </c>
      <c r="AD56" s="191">
        <f t="shared" si="7"/>
        <v>0</v>
      </c>
      <c r="AE56" s="195">
        <f t="shared" si="42"/>
        <v>0</v>
      </c>
      <c r="AF56" s="196">
        <f t="shared" si="9"/>
        <v>0</v>
      </c>
      <c r="AG56" s="197">
        <f t="shared" si="28"/>
        <v>0</v>
      </c>
      <c r="AH56" s="29">
        <f t="shared" si="43"/>
        <v>0</v>
      </c>
      <c r="AI56" s="30">
        <f t="shared" si="44"/>
        <v>0</v>
      </c>
      <c r="AJ56" s="31">
        <f t="shared" si="45"/>
        <v>0</v>
      </c>
      <c r="AK56" s="30">
        <f t="shared" si="46"/>
        <v>0</v>
      </c>
      <c r="AL56" s="32">
        <f t="shared" si="47"/>
        <v>0</v>
      </c>
      <c r="AM56" s="32"/>
      <c r="AN56" s="32"/>
      <c r="AO56" s="69"/>
      <c r="AP56" s="32"/>
      <c r="AQ56" s="240" t="str">
        <f t="shared" si="15"/>
        <v/>
      </c>
      <c r="AR56" s="281" t="str">
        <f>IF(ISERROR(IF('1. Allgemeine Eingaben'!$C$26="Endalter",AS56,AT56)=TRUE),"",IF('1. Allgemeine Eingaben'!$C$26="Endalter",AS56,AT56))</f>
        <v>GENERATION UWP-Fonds III</v>
      </c>
      <c r="AS56" s="226" t="str">
        <f t="shared" si="29"/>
        <v>GENERATION UWP-Fonds III</v>
      </c>
      <c r="AT56" s="226" t="b">
        <f>IF(ISERROR(IF('1. Allgemeine Eingaben'!$C$26&lt;&gt;"Endalter",IF(P56&lt;12,"APM-Fonds (Serie bAV)","GENERATION UWP-Fonds III")))=TRUE,"",IF('1. Allgemeine Eingaben'!$C$26&lt;&gt;"Endalter",IF(P56&lt;12,"APM-Fonds (Serie bAV)","GENERATION UWP-Fonds III")))</f>
        <v>0</v>
      </c>
      <c r="AU56" s="280">
        <f t="shared" si="16"/>
        <v>100</v>
      </c>
      <c r="AV56" s="226">
        <f t="shared" si="17"/>
        <v>0</v>
      </c>
      <c r="AW56" s="282" t="str">
        <f>IF(AR56="","",IF(AR56="GENERATION UWP-FONDS III",'3. Eingabe Allg. Fondsauswahl'!$D$21,IF(AR56="APM-Fonds (Serie bAV)",'3. Eingabe Allg. Fondsauswahl'!$D$42)))</f>
        <v xml:space="preserve"> </v>
      </c>
      <c r="AX56" s="282">
        <f>IF(AR56="","",IF(AR56="GENERATION UWP-FONDS III",'3. Eingabe Allg. Fondsauswahl'!$D$22,IF(AR56="APM-Fonds (Serie bAV)",'3. Eingabe Allg. Fondsauswahl'!$D$43)))</f>
        <v>0</v>
      </c>
      <c r="AY56" s="283" t="str">
        <f>IF(AR56="","",IF(AR56="GENERATION UWP-FONDS III",'3. Eingabe Allg. Fondsauswahl'!$D$23,IF(AR56="APM-Fonds (Serie bAV)",'3. Eingabe Allg. Fondsauswahl'!$D$44)))</f>
        <v xml:space="preserve"> </v>
      </c>
      <c r="AZ56" s="282">
        <f>IF(AR56="","",IF(AR56="GENERATION UWP-FONDS III",'3. Eingabe Allg. Fondsauswahl'!$D$24,IF(AR56="APM-Fonds (Serie bAV)",'3. Eingabe Allg. Fondsauswahl'!$D$45)))</f>
        <v>0</v>
      </c>
      <c r="BA56" s="284" t="str">
        <f>IF(AR56="","",IF(AR56="GENERATION UWP-FONDS III",'3. Eingabe Allg. Fondsauswahl'!$D$25,IF(AR56="APM-Fonds (Serie bAV)",'3. Eingabe Allg. Fondsauswahl'!$D$46)))</f>
        <v xml:space="preserve"> </v>
      </c>
      <c r="BB56" s="282">
        <f>IF(AR56="","",IF(AR56="GENERATION UWP-FONDS III",'3. Eingabe Allg. Fondsauswahl'!$D$26,IF(AR56="APM-Fonds (Serie bAV)",'3. Eingabe Allg. Fondsauswahl'!$D$47)))</f>
        <v>0</v>
      </c>
      <c r="BC56" s="284" t="str">
        <f>IF(AR56="","",IF(AR56="GENERATION UWP-FONDS III",'3. Eingabe Allg. Fondsauswahl'!$D$27,IF(AR56="APM-Fonds (Serie bAV)",'3. Eingabe Allg. Fondsauswahl'!$D$48)))</f>
        <v xml:space="preserve"> </v>
      </c>
      <c r="BD56" s="282">
        <f>IF(AR56="","",IF(AR56="GENERATION UWP-FONDS III",'3. Eingabe Allg. Fondsauswahl'!$D$28,IF(AR56="APM-Fonds (Serie bAV)",'3. Eingabe Allg. Fondsauswahl'!$D$49)))</f>
        <v>0</v>
      </c>
      <c r="BE56" s="282" t="str">
        <f>IF(AR56="","",IF(AR56="GENERATION UWP-FONDS III",'3. Eingabe Allg. Fondsauswahl'!$D$29,IF(AR56="APM-Fonds (Serie bAV)",'3. Eingabe Allg. Fondsauswahl'!$D$50)))</f>
        <v xml:space="preserve"> </v>
      </c>
      <c r="BF56" s="282">
        <f>IF(AR56="","",IF(AR56="GENERATION UWP-FONDS III",'3. Eingabe Allg. Fondsauswahl'!$D$30,IF(AR56="APM-Fonds (Serie bAV)",'3. Eingabe Allg. Fondsauswahl'!$D$51)))</f>
        <v>0</v>
      </c>
      <c r="BG56" s="102">
        <f t="shared" si="38"/>
        <v>0</v>
      </c>
      <c r="BH56" s="102" t="str">
        <f t="shared" si="30"/>
        <v>keine Doppeleingabe</v>
      </c>
      <c r="BI56" s="88">
        <f t="shared" si="31"/>
        <v>0</v>
      </c>
      <c r="BJ56" s="88">
        <f t="shared" si="32"/>
        <v>0</v>
      </c>
      <c r="BK56" s="88">
        <f t="shared" si="33"/>
        <v>0</v>
      </c>
      <c r="BL56" s="88">
        <f t="shared" si="34"/>
        <v>0</v>
      </c>
      <c r="BM56" s="88">
        <f t="shared" si="35"/>
        <v>0</v>
      </c>
      <c r="BN56" s="241" t="e">
        <f t="shared" si="48"/>
        <v>#DIV/0!</v>
      </c>
      <c r="BO56" s="241" t="e">
        <f t="shared" si="49"/>
        <v>#DIV/0!</v>
      </c>
      <c r="BP56" s="242" t="str">
        <f t="shared" si="50"/>
        <v>unwiderrufliches Bezugsrecht</v>
      </c>
      <c r="BR56" s="226">
        <f t="shared" si="37"/>
        <v>70</v>
      </c>
    </row>
    <row r="57" spans="1:70" s="1" customFormat="1" ht="36" customHeight="1">
      <c r="A57" s="16">
        <v>39</v>
      </c>
      <c r="B57" s="64"/>
      <c r="C57" s="23"/>
      <c r="D57" s="24"/>
      <c r="E57" s="25"/>
      <c r="F57" s="36"/>
      <c r="G57" s="168" t="s">
        <v>4781</v>
      </c>
      <c r="H57" s="25"/>
      <c r="I57" s="34"/>
      <c r="J57" s="34"/>
      <c r="K57" s="251"/>
      <c r="L57" s="26"/>
      <c r="M57" s="74"/>
      <c r="N57" s="354">
        <f t="shared" si="0"/>
        <v>0</v>
      </c>
      <c r="O57" s="355"/>
      <c r="P57" s="27">
        <f t="shared" si="39"/>
        <v>67</v>
      </c>
      <c r="Q57" s="28">
        <f t="shared" si="20"/>
        <v>0</v>
      </c>
      <c r="R57" s="28">
        <f t="shared" si="40"/>
        <v>0</v>
      </c>
      <c r="S57" s="91">
        <f t="shared" si="21"/>
        <v>0</v>
      </c>
      <c r="T57" s="279">
        <f t="shared" si="22"/>
        <v>0</v>
      </c>
      <c r="U57" s="28">
        <f t="shared" si="3"/>
        <v>0</v>
      </c>
      <c r="V57" s="91">
        <f t="shared" si="23"/>
        <v>0</v>
      </c>
      <c r="W57" s="279">
        <f t="shared" si="24"/>
        <v>0</v>
      </c>
      <c r="X57" s="28">
        <f t="shared" si="25"/>
        <v>0</v>
      </c>
      <c r="Y57" s="28">
        <f t="shared" si="4"/>
        <v>0</v>
      </c>
      <c r="Z57" s="91">
        <f t="shared" si="5"/>
        <v>0</v>
      </c>
      <c r="AA57" s="279">
        <f t="shared" si="26"/>
        <v>0</v>
      </c>
      <c r="AB57" s="28">
        <f t="shared" si="6"/>
        <v>0</v>
      </c>
      <c r="AC57" s="190" t="str">
        <f t="shared" si="41"/>
        <v>Monatlich</v>
      </c>
      <c r="AD57" s="191">
        <f t="shared" si="7"/>
        <v>0</v>
      </c>
      <c r="AE57" s="195">
        <f t="shared" si="42"/>
        <v>0</v>
      </c>
      <c r="AF57" s="196">
        <f t="shared" si="9"/>
        <v>0</v>
      </c>
      <c r="AG57" s="197">
        <f t="shared" si="28"/>
        <v>0</v>
      </c>
      <c r="AH57" s="29">
        <f t="shared" si="43"/>
        <v>0</v>
      </c>
      <c r="AI57" s="30">
        <f t="shared" si="44"/>
        <v>0</v>
      </c>
      <c r="AJ57" s="31">
        <f t="shared" si="45"/>
        <v>0</v>
      </c>
      <c r="AK57" s="30">
        <f t="shared" si="46"/>
        <v>0</v>
      </c>
      <c r="AL57" s="32">
        <f t="shared" si="47"/>
        <v>0</v>
      </c>
      <c r="AM57" s="32"/>
      <c r="AN57" s="32"/>
      <c r="AO57" s="69"/>
      <c r="AP57" s="32"/>
      <c r="AQ57" s="240" t="str">
        <f t="shared" si="15"/>
        <v/>
      </c>
      <c r="AR57" s="281" t="str">
        <f>IF(ISERROR(IF('1. Allgemeine Eingaben'!$C$26="Endalter",AS57,AT57)=TRUE),"",IF('1. Allgemeine Eingaben'!$C$26="Endalter",AS57,AT57))</f>
        <v>GENERATION UWP-Fonds III</v>
      </c>
      <c r="AS57" s="226" t="str">
        <f t="shared" si="29"/>
        <v>GENERATION UWP-Fonds III</v>
      </c>
      <c r="AT57" s="226" t="b">
        <f>IF(ISERROR(IF('1. Allgemeine Eingaben'!$C$26&lt;&gt;"Endalter",IF(P57&lt;12,"APM-Fonds (Serie bAV)","GENERATION UWP-Fonds III")))=TRUE,"",IF('1. Allgemeine Eingaben'!$C$26&lt;&gt;"Endalter",IF(P57&lt;12,"APM-Fonds (Serie bAV)","GENERATION UWP-Fonds III")))</f>
        <v>0</v>
      </c>
      <c r="AU57" s="280">
        <f t="shared" si="16"/>
        <v>100</v>
      </c>
      <c r="AV57" s="226">
        <f t="shared" si="17"/>
        <v>0</v>
      </c>
      <c r="AW57" s="282" t="str">
        <f>IF(AR57="","",IF(AR57="GENERATION UWP-FONDS III",'3. Eingabe Allg. Fondsauswahl'!$D$21,IF(AR57="APM-Fonds (Serie bAV)",'3. Eingabe Allg. Fondsauswahl'!$D$42)))</f>
        <v xml:space="preserve"> </v>
      </c>
      <c r="AX57" s="282">
        <f>IF(AR57="","",IF(AR57="GENERATION UWP-FONDS III",'3. Eingabe Allg. Fondsauswahl'!$D$22,IF(AR57="APM-Fonds (Serie bAV)",'3. Eingabe Allg. Fondsauswahl'!$D$43)))</f>
        <v>0</v>
      </c>
      <c r="AY57" s="283" t="str">
        <f>IF(AR57="","",IF(AR57="GENERATION UWP-FONDS III",'3. Eingabe Allg. Fondsauswahl'!$D$23,IF(AR57="APM-Fonds (Serie bAV)",'3. Eingabe Allg. Fondsauswahl'!$D$44)))</f>
        <v xml:space="preserve"> </v>
      </c>
      <c r="AZ57" s="282">
        <f>IF(AR57="","",IF(AR57="GENERATION UWP-FONDS III",'3. Eingabe Allg. Fondsauswahl'!$D$24,IF(AR57="APM-Fonds (Serie bAV)",'3. Eingabe Allg. Fondsauswahl'!$D$45)))</f>
        <v>0</v>
      </c>
      <c r="BA57" s="284" t="str">
        <f>IF(AR57="","",IF(AR57="GENERATION UWP-FONDS III",'3. Eingabe Allg. Fondsauswahl'!$D$25,IF(AR57="APM-Fonds (Serie bAV)",'3. Eingabe Allg. Fondsauswahl'!$D$46)))</f>
        <v xml:space="preserve"> </v>
      </c>
      <c r="BB57" s="282">
        <f>IF(AR57="","",IF(AR57="GENERATION UWP-FONDS III",'3. Eingabe Allg. Fondsauswahl'!$D$26,IF(AR57="APM-Fonds (Serie bAV)",'3. Eingabe Allg. Fondsauswahl'!$D$47)))</f>
        <v>0</v>
      </c>
      <c r="BC57" s="284" t="str">
        <f>IF(AR57="","",IF(AR57="GENERATION UWP-FONDS III",'3. Eingabe Allg. Fondsauswahl'!$D$27,IF(AR57="APM-Fonds (Serie bAV)",'3. Eingabe Allg. Fondsauswahl'!$D$48)))</f>
        <v xml:space="preserve"> </v>
      </c>
      <c r="BD57" s="282">
        <f>IF(AR57="","",IF(AR57="GENERATION UWP-FONDS III",'3. Eingabe Allg. Fondsauswahl'!$D$28,IF(AR57="APM-Fonds (Serie bAV)",'3. Eingabe Allg. Fondsauswahl'!$D$49)))</f>
        <v>0</v>
      </c>
      <c r="BE57" s="282" t="str">
        <f>IF(AR57="","",IF(AR57="GENERATION UWP-FONDS III",'3. Eingabe Allg. Fondsauswahl'!$D$29,IF(AR57="APM-Fonds (Serie bAV)",'3. Eingabe Allg. Fondsauswahl'!$D$50)))</f>
        <v xml:space="preserve"> </v>
      </c>
      <c r="BF57" s="282">
        <f>IF(AR57="","",IF(AR57="GENERATION UWP-FONDS III",'3. Eingabe Allg. Fondsauswahl'!$D$30,IF(AR57="APM-Fonds (Serie bAV)",'3. Eingabe Allg. Fondsauswahl'!$D$51)))</f>
        <v>0</v>
      </c>
      <c r="BG57" s="102">
        <f t="shared" si="38"/>
        <v>0</v>
      </c>
      <c r="BH57" s="102" t="str">
        <f t="shared" si="30"/>
        <v>keine Doppeleingabe</v>
      </c>
      <c r="BI57" s="88">
        <f t="shared" si="31"/>
        <v>0</v>
      </c>
      <c r="BJ57" s="88">
        <f t="shared" si="32"/>
        <v>0</v>
      </c>
      <c r="BK57" s="88">
        <f t="shared" si="33"/>
        <v>0</v>
      </c>
      <c r="BL57" s="88">
        <f t="shared" si="34"/>
        <v>0</v>
      </c>
      <c r="BM57" s="88">
        <f t="shared" si="35"/>
        <v>0</v>
      </c>
      <c r="BN57" s="241" t="e">
        <f t="shared" si="48"/>
        <v>#DIV/0!</v>
      </c>
      <c r="BO57" s="241" t="e">
        <f t="shared" si="49"/>
        <v>#DIV/0!</v>
      </c>
      <c r="BP57" s="242" t="str">
        <f t="shared" si="50"/>
        <v>unwiderrufliches Bezugsrecht</v>
      </c>
      <c r="BR57" s="226">
        <f t="shared" si="37"/>
        <v>70</v>
      </c>
    </row>
    <row r="58" spans="1:70" s="1" customFormat="1" ht="36" customHeight="1">
      <c r="A58" s="16">
        <v>40</v>
      </c>
      <c r="B58" s="64"/>
      <c r="C58" s="23"/>
      <c r="D58" s="24"/>
      <c r="E58" s="25"/>
      <c r="F58" s="36"/>
      <c r="G58" s="168" t="s">
        <v>4781</v>
      </c>
      <c r="H58" s="25"/>
      <c r="I58" s="34"/>
      <c r="J58" s="34"/>
      <c r="K58" s="251"/>
      <c r="L58" s="26"/>
      <c r="M58" s="74"/>
      <c r="N58" s="354">
        <f t="shared" si="0"/>
        <v>0</v>
      </c>
      <c r="O58" s="355"/>
      <c r="P58" s="27">
        <f t="shared" si="39"/>
        <v>67</v>
      </c>
      <c r="Q58" s="28">
        <f t="shared" si="20"/>
        <v>0</v>
      </c>
      <c r="R58" s="28">
        <f t="shared" si="40"/>
        <v>0</v>
      </c>
      <c r="S58" s="91">
        <f t="shared" si="21"/>
        <v>0</v>
      </c>
      <c r="T58" s="279">
        <f t="shared" si="22"/>
        <v>0</v>
      </c>
      <c r="U58" s="28">
        <f t="shared" si="3"/>
        <v>0</v>
      </c>
      <c r="V58" s="91">
        <f t="shared" si="23"/>
        <v>0</v>
      </c>
      <c r="W58" s="279">
        <f t="shared" si="24"/>
        <v>0</v>
      </c>
      <c r="X58" s="28">
        <f t="shared" si="25"/>
        <v>0</v>
      </c>
      <c r="Y58" s="28">
        <f t="shared" si="4"/>
        <v>0</v>
      </c>
      <c r="Z58" s="91">
        <f t="shared" si="5"/>
        <v>0</v>
      </c>
      <c r="AA58" s="279">
        <f t="shared" si="26"/>
        <v>0</v>
      </c>
      <c r="AB58" s="28">
        <f t="shared" si="6"/>
        <v>0</v>
      </c>
      <c r="AC58" s="190" t="str">
        <f t="shared" si="41"/>
        <v>Monatlich</v>
      </c>
      <c r="AD58" s="191">
        <f t="shared" si="7"/>
        <v>0</v>
      </c>
      <c r="AE58" s="195">
        <f t="shared" si="42"/>
        <v>0</v>
      </c>
      <c r="AF58" s="196">
        <f t="shared" si="9"/>
        <v>0</v>
      </c>
      <c r="AG58" s="197">
        <f t="shared" si="28"/>
        <v>0</v>
      </c>
      <c r="AH58" s="29">
        <f t="shared" si="43"/>
        <v>0</v>
      </c>
      <c r="AI58" s="30">
        <f t="shared" si="44"/>
        <v>0</v>
      </c>
      <c r="AJ58" s="31">
        <f t="shared" si="45"/>
        <v>0</v>
      </c>
      <c r="AK58" s="30">
        <f t="shared" si="46"/>
        <v>0</v>
      </c>
      <c r="AL58" s="32">
        <f t="shared" si="47"/>
        <v>0</v>
      </c>
      <c r="AM58" s="32"/>
      <c r="AN58" s="32"/>
      <c r="AO58" s="69"/>
      <c r="AP58" s="32"/>
      <c r="AQ58" s="240" t="str">
        <f t="shared" si="15"/>
        <v/>
      </c>
      <c r="AR58" s="281" t="str">
        <f>IF(ISERROR(IF('1. Allgemeine Eingaben'!$C$26="Endalter",AS58,AT58)=TRUE),"",IF('1. Allgemeine Eingaben'!$C$26="Endalter",AS58,AT58))</f>
        <v>GENERATION UWP-Fonds III</v>
      </c>
      <c r="AS58" s="226" t="str">
        <f t="shared" si="29"/>
        <v>GENERATION UWP-Fonds III</v>
      </c>
      <c r="AT58" s="226" t="b">
        <f>IF(ISERROR(IF('1. Allgemeine Eingaben'!$C$26&lt;&gt;"Endalter",IF(P58&lt;12,"APM-Fonds (Serie bAV)","GENERATION UWP-Fonds III")))=TRUE,"",IF('1. Allgemeine Eingaben'!$C$26&lt;&gt;"Endalter",IF(P58&lt;12,"APM-Fonds (Serie bAV)","GENERATION UWP-Fonds III")))</f>
        <v>0</v>
      </c>
      <c r="AU58" s="280">
        <f t="shared" si="16"/>
        <v>100</v>
      </c>
      <c r="AV58" s="226">
        <f t="shared" si="17"/>
        <v>0</v>
      </c>
      <c r="AW58" s="282" t="str">
        <f>IF(AR58="","",IF(AR58="GENERATION UWP-FONDS III",'3. Eingabe Allg. Fondsauswahl'!$D$21,IF(AR58="APM-Fonds (Serie bAV)",'3. Eingabe Allg. Fondsauswahl'!$D$42)))</f>
        <v xml:space="preserve"> </v>
      </c>
      <c r="AX58" s="282">
        <f>IF(AR58="","",IF(AR58="GENERATION UWP-FONDS III",'3. Eingabe Allg. Fondsauswahl'!$D$22,IF(AR58="APM-Fonds (Serie bAV)",'3. Eingabe Allg. Fondsauswahl'!$D$43)))</f>
        <v>0</v>
      </c>
      <c r="AY58" s="283" t="str">
        <f>IF(AR58="","",IF(AR58="GENERATION UWP-FONDS III",'3. Eingabe Allg. Fondsauswahl'!$D$23,IF(AR58="APM-Fonds (Serie bAV)",'3. Eingabe Allg. Fondsauswahl'!$D$44)))</f>
        <v xml:space="preserve"> </v>
      </c>
      <c r="AZ58" s="282">
        <f>IF(AR58="","",IF(AR58="GENERATION UWP-FONDS III",'3. Eingabe Allg. Fondsauswahl'!$D$24,IF(AR58="APM-Fonds (Serie bAV)",'3. Eingabe Allg. Fondsauswahl'!$D$45)))</f>
        <v>0</v>
      </c>
      <c r="BA58" s="284" t="str">
        <f>IF(AR58="","",IF(AR58="GENERATION UWP-FONDS III",'3. Eingabe Allg. Fondsauswahl'!$D$25,IF(AR58="APM-Fonds (Serie bAV)",'3. Eingabe Allg. Fondsauswahl'!$D$46)))</f>
        <v xml:space="preserve"> </v>
      </c>
      <c r="BB58" s="282">
        <f>IF(AR58="","",IF(AR58="GENERATION UWP-FONDS III",'3. Eingabe Allg. Fondsauswahl'!$D$26,IF(AR58="APM-Fonds (Serie bAV)",'3. Eingabe Allg. Fondsauswahl'!$D$47)))</f>
        <v>0</v>
      </c>
      <c r="BC58" s="284" t="str">
        <f>IF(AR58="","",IF(AR58="GENERATION UWP-FONDS III",'3. Eingabe Allg. Fondsauswahl'!$D$27,IF(AR58="APM-Fonds (Serie bAV)",'3. Eingabe Allg. Fondsauswahl'!$D$48)))</f>
        <v xml:space="preserve"> </v>
      </c>
      <c r="BD58" s="282">
        <f>IF(AR58="","",IF(AR58="GENERATION UWP-FONDS III",'3. Eingabe Allg. Fondsauswahl'!$D$28,IF(AR58="APM-Fonds (Serie bAV)",'3. Eingabe Allg. Fondsauswahl'!$D$49)))</f>
        <v>0</v>
      </c>
      <c r="BE58" s="282" t="str">
        <f>IF(AR58="","",IF(AR58="GENERATION UWP-FONDS III",'3. Eingabe Allg. Fondsauswahl'!$D$29,IF(AR58="APM-Fonds (Serie bAV)",'3. Eingabe Allg. Fondsauswahl'!$D$50)))</f>
        <v xml:space="preserve"> </v>
      </c>
      <c r="BF58" s="282">
        <f>IF(AR58="","",IF(AR58="GENERATION UWP-FONDS III",'3. Eingabe Allg. Fondsauswahl'!$D$30,IF(AR58="APM-Fonds (Serie bAV)",'3. Eingabe Allg. Fondsauswahl'!$D$51)))</f>
        <v>0</v>
      </c>
      <c r="BG58" s="102">
        <f t="shared" si="38"/>
        <v>0</v>
      </c>
      <c r="BH58" s="102" t="str">
        <f t="shared" si="30"/>
        <v>keine Doppeleingabe</v>
      </c>
      <c r="BI58" s="88">
        <f t="shared" si="31"/>
        <v>0</v>
      </c>
      <c r="BJ58" s="88">
        <f t="shared" si="32"/>
        <v>0</v>
      </c>
      <c r="BK58" s="88">
        <f t="shared" si="33"/>
        <v>0</v>
      </c>
      <c r="BL58" s="88">
        <f t="shared" si="34"/>
        <v>0</v>
      </c>
      <c r="BM58" s="88">
        <f t="shared" si="35"/>
        <v>0</v>
      </c>
      <c r="BN58" s="241" t="e">
        <f t="shared" si="48"/>
        <v>#DIV/0!</v>
      </c>
      <c r="BO58" s="241" t="e">
        <f t="shared" si="49"/>
        <v>#DIV/0!</v>
      </c>
      <c r="BP58" s="242" t="str">
        <f t="shared" si="50"/>
        <v>unwiderrufliches Bezugsrecht</v>
      </c>
      <c r="BR58" s="226">
        <f t="shared" si="37"/>
        <v>70</v>
      </c>
    </row>
    <row r="59" spans="1:70" s="1" customFormat="1" ht="36" customHeight="1">
      <c r="A59" s="16">
        <v>41</v>
      </c>
      <c r="B59" s="64"/>
      <c r="C59" s="23"/>
      <c r="D59" s="24"/>
      <c r="E59" s="25"/>
      <c r="F59" s="36"/>
      <c r="G59" s="168" t="s">
        <v>4781</v>
      </c>
      <c r="H59" s="25"/>
      <c r="I59" s="34"/>
      <c r="J59" s="34"/>
      <c r="K59" s="251"/>
      <c r="L59" s="26"/>
      <c r="M59" s="74"/>
      <c r="N59" s="354">
        <f t="shared" si="0"/>
        <v>0</v>
      </c>
      <c r="O59" s="355"/>
      <c r="P59" s="27">
        <f t="shared" si="39"/>
        <v>67</v>
      </c>
      <c r="Q59" s="28">
        <f t="shared" si="20"/>
        <v>0</v>
      </c>
      <c r="R59" s="28">
        <f t="shared" si="40"/>
        <v>0</v>
      </c>
      <c r="S59" s="91">
        <f t="shared" si="21"/>
        <v>0</v>
      </c>
      <c r="T59" s="279">
        <f t="shared" si="22"/>
        <v>0</v>
      </c>
      <c r="U59" s="28">
        <f t="shared" si="3"/>
        <v>0</v>
      </c>
      <c r="V59" s="91">
        <f t="shared" si="23"/>
        <v>0</v>
      </c>
      <c r="W59" s="279">
        <f t="shared" si="24"/>
        <v>0</v>
      </c>
      <c r="X59" s="28">
        <f t="shared" si="25"/>
        <v>0</v>
      </c>
      <c r="Y59" s="28">
        <f t="shared" si="4"/>
        <v>0</v>
      </c>
      <c r="Z59" s="91">
        <f t="shared" si="5"/>
        <v>0</v>
      </c>
      <c r="AA59" s="279">
        <f t="shared" si="26"/>
        <v>0</v>
      </c>
      <c r="AB59" s="28">
        <f t="shared" si="6"/>
        <v>0</v>
      </c>
      <c r="AC59" s="190" t="str">
        <f t="shared" si="41"/>
        <v>Monatlich</v>
      </c>
      <c r="AD59" s="191">
        <f t="shared" si="7"/>
        <v>0</v>
      </c>
      <c r="AE59" s="195">
        <f t="shared" si="42"/>
        <v>0</v>
      </c>
      <c r="AF59" s="196">
        <f t="shared" si="9"/>
        <v>0</v>
      </c>
      <c r="AG59" s="197">
        <f t="shared" si="28"/>
        <v>0</v>
      </c>
      <c r="AH59" s="29">
        <f t="shared" si="43"/>
        <v>0</v>
      </c>
      <c r="AI59" s="30">
        <f t="shared" si="44"/>
        <v>0</v>
      </c>
      <c r="AJ59" s="31">
        <f t="shared" si="45"/>
        <v>0</v>
      </c>
      <c r="AK59" s="30">
        <f t="shared" si="46"/>
        <v>0</v>
      </c>
      <c r="AL59" s="32">
        <f t="shared" si="47"/>
        <v>0</v>
      </c>
      <c r="AM59" s="32"/>
      <c r="AN59" s="32"/>
      <c r="AO59" s="69"/>
      <c r="AP59" s="32"/>
      <c r="AQ59" s="240" t="str">
        <f t="shared" si="15"/>
        <v/>
      </c>
      <c r="AR59" s="281" t="str">
        <f>IF(ISERROR(IF('1. Allgemeine Eingaben'!$C$26="Endalter",AS59,AT59)=TRUE),"",IF('1. Allgemeine Eingaben'!$C$26="Endalter",AS59,AT59))</f>
        <v>GENERATION UWP-Fonds III</v>
      </c>
      <c r="AS59" s="226" t="str">
        <f t="shared" si="29"/>
        <v>GENERATION UWP-Fonds III</v>
      </c>
      <c r="AT59" s="226" t="b">
        <f>IF(ISERROR(IF('1. Allgemeine Eingaben'!$C$26&lt;&gt;"Endalter",IF(P59&lt;12,"APM-Fonds (Serie bAV)","GENERATION UWP-Fonds III")))=TRUE,"",IF('1. Allgemeine Eingaben'!$C$26&lt;&gt;"Endalter",IF(P59&lt;12,"APM-Fonds (Serie bAV)","GENERATION UWP-Fonds III")))</f>
        <v>0</v>
      </c>
      <c r="AU59" s="280">
        <f t="shared" si="16"/>
        <v>100</v>
      </c>
      <c r="AV59" s="226">
        <f t="shared" si="17"/>
        <v>0</v>
      </c>
      <c r="AW59" s="282" t="str">
        <f>IF(AR59="","",IF(AR59="GENERATION UWP-FONDS III",'3. Eingabe Allg. Fondsauswahl'!$D$21,IF(AR59="APM-Fonds (Serie bAV)",'3. Eingabe Allg. Fondsauswahl'!$D$42)))</f>
        <v xml:space="preserve"> </v>
      </c>
      <c r="AX59" s="282">
        <f>IF(AR59="","",IF(AR59="GENERATION UWP-FONDS III",'3. Eingabe Allg. Fondsauswahl'!$D$22,IF(AR59="APM-Fonds (Serie bAV)",'3. Eingabe Allg. Fondsauswahl'!$D$43)))</f>
        <v>0</v>
      </c>
      <c r="AY59" s="283" t="str">
        <f>IF(AR59="","",IF(AR59="GENERATION UWP-FONDS III",'3. Eingabe Allg. Fondsauswahl'!$D$23,IF(AR59="APM-Fonds (Serie bAV)",'3. Eingabe Allg. Fondsauswahl'!$D$44)))</f>
        <v xml:space="preserve"> </v>
      </c>
      <c r="AZ59" s="282">
        <f>IF(AR59="","",IF(AR59="GENERATION UWP-FONDS III",'3. Eingabe Allg. Fondsauswahl'!$D$24,IF(AR59="APM-Fonds (Serie bAV)",'3. Eingabe Allg. Fondsauswahl'!$D$45)))</f>
        <v>0</v>
      </c>
      <c r="BA59" s="284" t="str">
        <f>IF(AR59="","",IF(AR59="GENERATION UWP-FONDS III",'3. Eingabe Allg. Fondsauswahl'!$D$25,IF(AR59="APM-Fonds (Serie bAV)",'3. Eingabe Allg. Fondsauswahl'!$D$46)))</f>
        <v xml:space="preserve"> </v>
      </c>
      <c r="BB59" s="282">
        <f>IF(AR59="","",IF(AR59="GENERATION UWP-FONDS III",'3. Eingabe Allg. Fondsauswahl'!$D$26,IF(AR59="APM-Fonds (Serie bAV)",'3. Eingabe Allg. Fondsauswahl'!$D$47)))</f>
        <v>0</v>
      </c>
      <c r="BC59" s="284" t="str">
        <f>IF(AR59="","",IF(AR59="GENERATION UWP-FONDS III",'3. Eingabe Allg. Fondsauswahl'!$D$27,IF(AR59="APM-Fonds (Serie bAV)",'3. Eingabe Allg. Fondsauswahl'!$D$48)))</f>
        <v xml:space="preserve"> </v>
      </c>
      <c r="BD59" s="282">
        <f>IF(AR59="","",IF(AR59="GENERATION UWP-FONDS III",'3. Eingabe Allg. Fondsauswahl'!$D$28,IF(AR59="APM-Fonds (Serie bAV)",'3. Eingabe Allg. Fondsauswahl'!$D$49)))</f>
        <v>0</v>
      </c>
      <c r="BE59" s="282" t="str">
        <f>IF(AR59="","",IF(AR59="GENERATION UWP-FONDS III",'3. Eingabe Allg. Fondsauswahl'!$D$29,IF(AR59="APM-Fonds (Serie bAV)",'3. Eingabe Allg. Fondsauswahl'!$D$50)))</f>
        <v xml:space="preserve"> </v>
      </c>
      <c r="BF59" s="282">
        <f>IF(AR59="","",IF(AR59="GENERATION UWP-FONDS III",'3. Eingabe Allg. Fondsauswahl'!$D$30,IF(AR59="APM-Fonds (Serie bAV)",'3. Eingabe Allg. Fondsauswahl'!$D$51)))</f>
        <v>0</v>
      </c>
      <c r="BG59" s="102">
        <f t="shared" si="38"/>
        <v>0</v>
      </c>
      <c r="BH59" s="102" t="str">
        <f t="shared" si="30"/>
        <v>keine Doppeleingabe</v>
      </c>
      <c r="BI59" s="88">
        <f t="shared" si="31"/>
        <v>0</v>
      </c>
      <c r="BJ59" s="88">
        <f t="shared" si="32"/>
        <v>0</v>
      </c>
      <c r="BK59" s="88">
        <f t="shared" si="33"/>
        <v>0</v>
      </c>
      <c r="BL59" s="88">
        <f t="shared" si="34"/>
        <v>0</v>
      </c>
      <c r="BM59" s="88">
        <f t="shared" si="35"/>
        <v>0</v>
      </c>
      <c r="BN59" s="241" t="e">
        <f t="shared" si="48"/>
        <v>#DIV/0!</v>
      </c>
      <c r="BO59" s="241" t="e">
        <f t="shared" si="49"/>
        <v>#DIV/0!</v>
      </c>
      <c r="BP59" s="242" t="str">
        <f t="shared" si="50"/>
        <v>unwiderrufliches Bezugsrecht</v>
      </c>
      <c r="BR59" s="226">
        <f t="shared" si="37"/>
        <v>70</v>
      </c>
    </row>
    <row r="60" spans="1:70" s="1" customFormat="1" ht="36" customHeight="1">
      <c r="A60" s="16">
        <v>42</v>
      </c>
      <c r="B60" s="64"/>
      <c r="C60" s="23"/>
      <c r="D60" s="24"/>
      <c r="E60" s="25"/>
      <c r="F60" s="36"/>
      <c r="G60" s="168" t="s">
        <v>4781</v>
      </c>
      <c r="H60" s="25"/>
      <c r="I60" s="34"/>
      <c r="J60" s="34"/>
      <c r="K60" s="251"/>
      <c r="L60" s="26"/>
      <c r="M60" s="74"/>
      <c r="N60" s="354">
        <f t="shared" si="0"/>
        <v>0</v>
      </c>
      <c r="O60" s="355"/>
      <c r="P60" s="27">
        <f t="shared" si="39"/>
        <v>67</v>
      </c>
      <c r="Q60" s="28">
        <f t="shared" si="20"/>
        <v>0</v>
      </c>
      <c r="R60" s="28">
        <f t="shared" si="40"/>
        <v>0</v>
      </c>
      <c r="S60" s="91">
        <f t="shared" si="21"/>
        <v>0</v>
      </c>
      <c r="T60" s="279">
        <f t="shared" si="22"/>
        <v>0</v>
      </c>
      <c r="U60" s="28">
        <f t="shared" si="3"/>
        <v>0</v>
      </c>
      <c r="V60" s="91">
        <f t="shared" si="23"/>
        <v>0</v>
      </c>
      <c r="W60" s="279">
        <f t="shared" si="24"/>
        <v>0</v>
      </c>
      <c r="X60" s="28">
        <f t="shared" si="25"/>
        <v>0</v>
      </c>
      <c r="Y60" s="28">
        <f t="shared" si="4"/>
        <v>0</v>
      </c>
      <c r="Z60" s="91">
        <f t="shared" si="5"/>
        <v>0</v>
      </c>
      <c r="AA60" s="279">
        <f t="shared" si="26"/>
        <v>0</v>
      </c>
      <c r="AB60" s="28">
        <f t="shared" si="6"/>
        <v>0</v>
      </c>
      <c r="AC60" s="190" t="str">
        <f t="shared" si="41"/>
        <v>Monatlich</v>
      </c>
      <c r="AD60" s="191">
        <f t="shared" si="7"/>
        <v>0</v>
      </c>
      <c r="AE60" s="195">
        <f t="shared" si="42"/>
        <v>0</v>
      </c>
      <c r="AF60" s="196">
        <f t="shared" si="9"/>
        <v>0</v>
      </c>
      <c r="AG60" s="197">
        <f t="shared" si="28"/>
        <v>0</v>
      </c>
      <c r="AH60" s="29">
        <f t="shared" si="43"/>
        <v>0</v>
      </c>
      <c r="AI60" s="30">
        <f t="shared" si="44"/>
        <v>0</v>
      </c>
      <c r="AJ60" s="31">
        <f t="shared" si="45"/>
        <v>0</v>
      </c>
      <c r="AK60" s="30">
        <f t="shared" si="46"/>
        <v>0</v>
      </c>
      <c r="AL60" s="32">
        <f t="shared" si="47"/>
        <v>0</v>
      </c>
      <c r="AM60" s="32"/>
      <c r="AN60" s="32"/>
      <c r="AO60" s="69"/>
      <c r="AP60" s="32"/>
      <c r="AQ60" s="240" t="str">
        <f t="shared" si="15"/>
        <v/>
      </c>
      <c r="AR60" s="281" t="str">
        <f>IF(ISERROR(IF('1. Allgemeine Eingaben'!$C$26="Endalter",AS60,AT60)=TRUE),"",IF('1. Allgemeine Eingaben'!$C$26="Endalter",AS60,AT60))</f>
        <v>GENERATION UWP-Fonds III</v>
      </c>
      <c r="AS60" s="226" t="str">
        <f t="shared" si="29"/>
        <v>GENERATION UWP-Fonds III</v>
      </c>
      <c r="AT60" s="226" t="b">
        <f>IF(ISERROR(IF('1. Allgemeine Eingaben'!$C$26&lt;&gt;"Endalter",IF(P60&lt;12,"APM-Fonds (Serie bAV)","GENERATION UWP-Fonds III")))=TRUE,"",IF('1. Allgemeine Eingaben'!$C$26&lt;&gt;"Endalter",IF(P60&lt;12,"APM-Fonds (Serie bAV)","GENERATION UWP-Fonds III")))</f>
        <v>0</v>
      </c>
      <c r="AU60" s="280">
        <f t="shared" si="16"/>
        <v>100</v>
      </c>
      <c r="AV60" s="226">
        <f t="shared" si="17"/>
        <v>0</v>
      </c>
      <c r="AW60" s="282" t="str">
        <f>IF(AR60="","",IF(AR60="GENERATION UWP-FONDS III",'3. Eingabe Allg. Fondsauswahl'!$D$21,IF(AR60="APM-Fonds (Serie bAV)",'3. Eingabe Allg. Fondsauswahl'!$D$42)))</f>
        <v xml:space="preserve"> </v>
      </c>
      <c r="AX60" s="282">
        <f>IF(AR60="","",IF(AR60="GENERATION UWP-FONDS III",'3. Eingabe Allg. Fondsauswahl'!$D$22,IF(AR60="APM-Fonds (Serie bAV)",'3. Eingabe Allg. Fondsauswahl'!$D$43)))</f>
        <v>0</v>
      </c>
      <c r="AY60" s="283" t="str">
        <f>IF(AR60="","",IF(AR60="GENERATION UWP-FONDS III",'3. Eingabe Allg. Fondsauswahl'!$D$23,IF(AR60="APM-Fonds (Serie bAV)",'3. Eingabe Allg. Fondsauswahl'!$D$44)))</f>
        <v xml:space="preserve"> </v>
      </c>
      <c r="AZ60" s="282">
        <f>IF(AR60="","",IF(AR60="GENERATION UWP-FONDS III",'3. Eingabe Allg. Fondsauswahl'!$D$24,IF(AR60="APM-Fonds (Serie bAV)",'3. Eingabe Allg. Fondsauswahl'!$D$45)))</f>
        <v>0</v>
      </c>
      <c r="BA60" s="284" t="str">
        <f>IF(AR60="","",IF(AR60="GENERATION UWP-FONDS III",'3. Eingabe Allg. Fondsauswahl'!$D$25,IF(AR60="APM-Fonds (Serie bAV)",'3. Eingabe Allg. Fondsauswahl'!$D$46)))</f>
        <v xml:space="preserve"> </v>
      </c>
      <c r="BB60" s="282">
        <f>IF(AR60="","",IF(AR60="GENERATION UWP-FONDS III",'3. Eingabe Allg. Fondsauswahl'!$D$26,IF(AR60="APM-Fonds (Serie bAV)",'3. Eingabe Allg. Fondsauswahl'!$D$47)))</f>
        <v>0</v>
      </c>
      <c r="BC60" s="284" t="str">
        <f>IF(AR60="","",IF(AR60="GENERATION UWP-FONDS III",'3. Eingabe Allg. Fondsauswahl'!$D$27,IF(AR60="APM-Fonds (Serie bAV)",'3. Eingabe Allg. Fondsauswahl'!$D$48)))</f>
        <v xml:space="preserve"> </v>
      </c>
      <c r="BD60" s="282">
        <f>IF(AR60="","",IF(AR60="GENERATION UWP-FONDS III",'3. Eingabe Allg. Fondsauswahl'!$D$28,IF(AR60="APM-Fonds (Serie bAV)",'3. Eingabe Allg. Fondsauswahl'!$D$49)))</f>
        <v>0</v>
      </c>
      <c r="BE60" s="282" t="str">
        <f>IF(AR60="","",IF(AR60="GENERATION UWP-FONDS III",'3. Eingabe Allg. Fondsauswahl'!$D$29,IF(AR60="APM-Fonds (Serie bAV)",'3. Eingabe Allg. Fondsauswahl'!$D$50)))</f>
        <v xml:space="preserve"> </v>
      </c>
      <c r="BF60" s="282">
        <f>IF(AR60="","",IF(AR60="GENERATION UWP-FONDS III",'3. Eingabe Allg. Fondsauswahl'!$D$30,IF(AR60="APM-Fonds (Serie bAV)",'3. Eingabe Allg. Fondsauswahl'!$D$51)))</f>
        <v>0</v>
      </c>
      <c r="BG60" s="102">
        <f t="shared" si="38"/>
        <v>0</v>
      </c>
      <c r="BH60" s="102" t="str">
        <f t="shared" si="30"/>
        <v>keine Doppeleingabe</v>
      </c>
      <c r="BI60" s="88">
        <f t="shared" si="31"/>
        <v>0</v>
      </c>
      <c r="BJ60" s="88">
        <f t="shared" si="32"/>
        <v>0</v>
      </c>
      <c r="BK60" s="88">
        <f t="shared" si="33"/>
        <v>0</v>
      </c>
      <c r="BL60" s="88">
        <f t="shared" si="34"/>
        <v>0</v>
      </c>
      <c r="BM60" s="88">
        <f t="shared" si="35"/>
        <v>0</v>
      </c>
      <c r="BN60" s="241" t="e">
        <f t="shared" si="48"/>
        <v>#DIV/0!</v>
      </c>
      <c r="BO60" s="241" t="e">
        <f t="shared" si="49"/>
        <v>#DIV/0!</v>
      </c>
      <c r="BP60" s="242" t="str">
        <f t="shared" si="50"/>
        <v>unwiderrufliches Bezugsrecht</v>
      </c>
      <c r="BR60" s="226">
        <f t="shared" si="37"/>
        <v>70</v>
      </c>
    </row>
    <row r="61" spans="1:70" s="1" customFormat="1" ht="36" customHeight="1">
      <c r="A61" s="16">
        <v>43</v>
      </c>
      <c r="B61" s="64"/>
      <c r="C61" s="23"/>
      <c r="D61" s="24"/>
      <c r="E61" s="25"/>
      <c r="F61" s="36"/>
      <c r="G61" s="168" t="s">
        <v>4781</v>
      </c>
      <c r="H61" s="25"/>
      <c r="I61" s="34"/>
      <c r="J61" s="34"/>
      <c r="K61" s="251"/>
      <c r="L61" s="26"/>
      <c r="M61" s="74"/>
      <c r="N61" s="354">
        <f t="shared" si="0"/>
        <v>0</v>
      </c>
      <c r="O61" s="355"/>
      <c r="P61" s="27">
        <f t="shared" si="39"/>
        <v>67</v>
      </c>
      <c r="Q61" s="28">
        <f t="shared" si="20"/>
        <v>0</v>
      </c>
      <c r="R61" s="28">
        <f t="shared" si="40"/>
        <v>0</v>
      </c>
      <c r="S61" s="91">
        <f t="shared" si="21"/>
        <v>0</v>
      </c>
      <c r="T61" s="279">
        <f t="shared" si="22"/>
        <v>0</v>
      </c>
      <c r="U61" s="28">
        <f t="shared" si="3"/>
        <v>0</v>
      </c>
      <c r="V61" s="91">
        <f t="shared" si="23"/>
        <v>0</v>
      </c>
      <c r="W61" s="279">
        <f t="shared" si="24"/>
        <v>0</v>
      </c>
      <c r="X61" s="28">
        <f t="shared" si="25"/>
        <v>0</v>
      </c>
      <c r="Y61" s="28">
        <f t="shared" si="4"/>
        <v>0</v>
      </c>
      <c r="Z61" s="91">
        <f t="shared" si="5"/>
        <v>0</v>
      </c>
      <c r="AA61" s="279">
        <f t="shared" si="26"/>
        <v>0</v>
      </c>
      <c r="AB61" s="28">
        <f t="shared" si="6"/>
        <v>0</v>
      </c>
      <c r="AC61" s="190" t="str">
        <f t="shared" si="41"/>
        <v>Monatlich</v>
      </c>
      <c r="AD61" s="191">
        <f t="shared" si="7"/>
        <v>0</v>
      </c>
      <c r="AE61" s="195">
        <f t="shared" si="42"/>
        <v>0</v>
      </c>
      <c r="AF61" s="196">
        <f t="shared" si="9"/>
        <v>0</v>
      </c>
      <c r="AG61" s="197">
        <f t="shared" si="28"/>
        <v>0</v>
      </c>
      <c r="AH61" s="29">
        <f t="shared" si="43"/>
        <v>0</v>
      </c>
      <c r="AI61" s="30">
        <f t="shared" si="44"/>
        <v>0</v>
      </c>
      <c r="AJ61" s="31">
        <f t="shared" si="45"/>
        <v>0</v>
      </c>
      <c r="AK61" s="30">
        <f t="shared" si="46"/>
        <v>0</v>
      </c>
      <c r="AL61" s="32">
        <f t="shared" si="47"/>
        <v>0</v>
      </c>
      <c r="AM61" s="32"/>
      <c r="AN61" s="32"/>
      <c r="AO61" s="69"/>
      <c r="AP61" s="32"/>
      <c r="AQ61" s="240" t="str">
        <f t="shared" si="15"/>
        <v/>
      </c>
      <c r="AR61" s="281" t="str">
        <f>IF(ISERROR(IF('1. Allgemeine Eingaben'!$C$26="Endalter",AS61,AT61)=TRUE),"",IF('1. Allgemeine Eingaben'!$C$26="Endalter",AS61,AT61))</f>
        <v>GENERATION UWP-Fonds III</v>
      </c>
      <c r="AS61" s="226" t="str">
        <f t="shared" si="29"/>
        <v>GENERATION UWP-Fonds III</v>
      </c>
      <c r="AT61" s="226" t="b">
        <f>IF(ISERROR(IF('1. Allgemeine Eingaben'!$C$26&lt;&gt;"Endalter",IF(P61&lt;12,"APM-Fonds (Serie bAV)","GENERATION UWP-Fonds III")))=TRUE,"",IF('1. Allgemeine Eingaben'!$C$26&lt;&gt;"Endalter",IF(P61&lt;12,"APM-Fonds (Serie bAV)","GENERATION UWP-Fonds III")))</f>
        <v>0</v>
      </c>
      <c r="AU61" s="280">
        <f t="shared" si="16"/>
        <v>100</v>
      </c>
      <c r="AV61" s="226">
        <f t="shared" si="17"/>
        <v>0</v>
      </c>
      <c r="AW61" s="282" t="str">
        <f>IF(AR61="","",IF(AR61="GENERATION UWP-FONDS III",'3. Eingabe Allg. Fondsauswahl'!$D$21,IF(AR61="APM-Fonds (Serie bAV)",'3. Eingabe Allg. Fondsauswahl'!$D$42)))</f>
        <v xml:space="preserve"> </v>
      </c>
      <c r="AX61" s="282">
        <f>IF(AR61="","",IF(AR61="GENERATION UWP-FONDS III",'3. Eingabe Allg. Fondsauswahl'!$D$22,IF(AR61="APM-Fonds (Serie bAV)",'3. Eingabe Allg. Fondsauswahl'!$D$43)))</f>
        <v>0</v>
      </c>
      <c r="AY61" s="283" t="str">
        <f>IF(AR61="","",IF(AR61="GENERATION UWP-FONDS III",'3. Eingabe Allg. Fondsauswahl'!$D$23,IF(AR61="APM-Fonds (Serie bAV)",'3. Eingabe Allg. Fondsauswahl'!$D$44)))</f>
        <v xml:space="preserve"> </v>
      </c>
      <c r="AZ61" s="282">
        <f>IF(AR61="","",IF(AR61="GENERATION UWP-FONDS III",'3. Eingabe Allg. Fondsauswahl'!$D$24,IF(AR61="APM-Fonds (Serie bAV)",'3. Eingabe Allg. Fondsauswahl'!$D$45)))</f>
        <v>0</v>
      </c>
      <c r="BA61" s="284" t="str">
        <f>IF(AR61="","",IF(AR61="GENERATION UWP-FONDS III",'3. Eingabe Allg. Fondsauswahl'!$D$25,IF(AR61="APM-Fonds (Serie bAV)",'3. Eingabe Allg. Fondsauswahl'!$D$46)))</f>
        <v xml:space="preserve"> </v>
      </c>
      <c r="BB61" s="282">
        <f>IF(AR61="","",IF(AR61="GENERATION UWP-FONDS III",'3. Eingabe Allg. Fondsauswahl'!$D$26,IF(AR61="APM-Fonds (Serie bAV)",'3. Eingabe Allg. Fondsauswahl'!$D$47)))</f>
        <v>0</v>
      </c>
      <c r="BC61" s="284" t="str">
        <f>IF(AR61="","",IF(AR61="GENERATION UWP-FONDS III",'3. Eingabe Allg. Fondsauswahl'!$D$27,IF(AR61="APM-Fonds (Serie bAV)",'3. Eingabe Allg. Fondsauswahl'!$D$48)))</f>
        <v xml:space="preserve"> </v>
      </c>
      <c r="BD61" s="282">
        <f>IF(AR61="","",IF(AR61="GENERATION UWP-FONDS III",'3. Eingabe Allg. Fondsauswahl'!$D$28,IF(AR61="APM-Fonds (Serie bAV)",'3. Eingabe Allg. Fondsauswahl'!$D$49)))</f>
        <v>0</v>
      </c>
      <c r="BE61" s="282" t="str">
        <f>IF(AR61="","",IF(AR61="GENERATION UWP-FONDS III",'3. Eingabe Allg. Fondsauswahl'!$D$29,IF(AR61="APM-Fonds (Serie bAV)",'3. Eingabe Allg. Fondsauswahl'!$D$50)))</f>
        <v xml:space="preserve"> </v>
      </c>
      <c r="BF61" s="282">
        <f>IF(AR61="","",IF(AR61="GENERATION UWP-FONDS III",'3. Eingabe Allg. Fondsauswahl'!$D$30,IF(AR61="APM-Fonds (Serie bAV)",'3. Eingabe Allg. Fondsauswahl'!$D$51)))</f>
        <v>0</v>
      </c>
      <c r="BG61" s="102">
        <f t="shared" si="38"/>
        <v>0</v>
      </c>
      <c r="BH61" s="102" t="str">
        <f t="shared" si="30"/>
        <v>keine Doppeleingabe</v>
      </c>
      <c r="BI61" s="88">
        <f t="shared" si="31"/>
        <v>0</v>
      </c>
      <c r="BJ61" s="88">
        <f t="shared" si="32"/>
        <v>0</v>
      </c>
      <c r="BK61" s="88">
        <f t="shared" si="33"/>
        <v>0</v>
      </c>
      <c r="BL61" s="88">
        <f t="shared" si="34"/>
        <v>0</v>
      </c>
      <c r="BM61" s="88">
        <f t="shared" si="35"/>
        <v>0</v>
      </c>
      <c r="BN61" s="241" t="e">
        <f t="shared" si="48"/>
        <v>#DIV/0!</v>
      </c>
      <c r="BO61" s="241" t="e">
        <f t="shared" si="49"/>
        <v>#DIV/0!</v>
      </c>
      <c r="BP61" s="242" t="str">
        <f t="shared" si="50"/>
        <v>unwiderrufliches Bezugsrecht</v>
      </c>
      <c r="BR61" s="226">
        <f t="shared" si="37"/>
        <v>70</v>
      </c>
    </row>
    <row r="62" spans="1:70" s="1" customFormat="1" ht="36" customHeight="1">
      <c r="A62" s="16">
        <v>44</v>
      </c>
      <c r="B62" s="64"/>
      <c r="C62" s="23"/>
      <c r="D62" s="24"/>
      <c r="E62" s="25"/>
      <c r="F62" s="36"/>
      <c r="G62" s="168" t="s">
        <v>4781</v>
      </c>
      <c r="H62" s="25"/>
      <c r="I62" s="34"/>
      <c r="J62" s="34"/>
      <c r="K62" s="251"/>
      <c r="L62" s="26"/>
      <c r="M62" s="74"/>
      <c r="N62" s="354">
        <f t="shared" si="0"/>
        <v>0</v>
      </c>
      <c r="O62" s="355"/>
      <c r="P62" s="27">
        <f t="shared" si="39"/>
        <v>67</v>
      </c>
      <c r="Q62" s="28">
        <f t="shared" si="20"/>
        <v>0</v>
      </c>
      <c r="R62" s="28">
        <f t="shared" si="40"/>
        <v>0</v>
      </c>
      <c r="S62" s="91">
        <f t="shared" si="21"/>
        <v>0</v>
      </c>
      <c r="T62" s="279">
        <f t="shared" si="22"/>
        <v>0</v>
      </c>
      <c r="U62" s="28">
        <f t="shared" si="3"/>
        <v>0</v>
      </c>
      <c r="V62" s="91">
        <f t="shared" si="23"/>
        <v>0</v>
      </c>
      <c r="W62" s="279">
        <f t="shared" si="24"/>
        <v>0</v>
      </c>
      <c r="X62" s="28">
        <f t="shared" si="25"/>
        <v>0</v>
      </c>
      <c r="Y62" s="28">
        <f t="shared" si="4"/>
        <v>0</v>
      </c>
      <c r="Z62" s="91">
        <f t="shared" si="5"/>
        <v>0</v>
      </c>
      <c r="AA62" s="279">
        <f t="shared" si="26"/>
        <v>0</v>
      </c>
      <c r="AB62" s="28">
        <f t="shared" si="6"/>
        <v>0</v>
      </c>
      <c r="AC62" s="190" t="str">
        <f t="shared" si="41"/>
        <v>Monatlich</v>
      </c>
      <c r="AD62" s="191">
        <f t="shared" si="7"/>
        <v>0</v>
      </c>
      <c r="AE62" s="195">
        <f t="shared" si="42"/>
        <v>0</v>
      </c>
      <c r="AF62" s="196">
        <f t="shared" si="9"/>
        <v>0</v>
      </c>
      <c r="AG62" s="197">
        <f t="shared" si="28"/>
        <v>0</v>
      </c>
      <c r="AH62" s="29">
        <f t="shared" si="43"/>
        <v>0</v>
      </c>
      <c r="AI62" s="30">
        <f t="shared" si="44"/>
        <v>0</v>
      </c>
      <c r="AJ62" s="31">
        <f t="shared" si="45"/>
        <v>0</v>
      </c>
      <c r="AK62" s="30">
        <f t="shared" si="46"/>
        <v>0</v>
      </c>
      <c r="AL62" s="32">
        <f t="shared" si="47"/>
        <v>0</v>
      </c>
      <c r="AM62" s="32"/>
      <c r="AN62" s="32"/>
      <c r="AO62" s="69"/>
      <c r="AP62" s="32"/>
      <c r="AQ62" s="240" t="str">
        <f t="shared" si="15"/>
        <v/>
      </c>
      <c r="AR62" s="281" t="str">
        <f>IF(ISERROR(IF('1. Allgemeine Eingaben'!$C$26="Endalter",AS62,AT62)=TRUE),"",IF('1. Allgemeine Eingaben'!$C$26="Endalter",AS62,AT62))</f>
        <v>GENERATION UWP-Fonds III</v>
      </c>
      <c r="AS62" s="226" t="str">
        <f t="shared" si="29"/>
        <v>GENERATION UWP-Fonds III</v>
      </c>
      <c r="AT62" s="226" t="b">
        <f>IF(ISERROR(IF('1. Allgemeine Eingaben'!$C$26&lt;&gt;"Endalter",IF(P62&lt;12,"APM-Fonds (Serie bAV)","GENERATION UWP-Fonds III")))=TRUE,"",IF('1. Allgemeine Eingaben'!$C$26&lt;&gt;"Endalter",IF(P62&lt;12,"APM-Fonds (Serie bAV)","GENERATION UWP-Fonds III")))</f>
        <v>0</v>
      </c>
      <c r="AU62" s="280">
        <f t="shared" si="16"/>
        <v>100</v>
      </c>
      <c r="AV62" s="226">
        <f t="shared" si="17"/>
        <v>0</v>
      </c>
      <c r="AW62" s="282" t="str">
        <f>IF(AR62="","",IF(AR62="GENERATION UWP-FONDS III",'3. Eingabe Allg. Fondsauswahl'!$D$21,IF(AR62="APM-Fonds (Serie bAV)",'3. Eingabe Allg. Fondsauswahl'!$D$42)))</f>
        <v xml:space="preserve"> </v>
      </c>
      <c r="AX62" s="282">
        <f>IF(AR62="","",IF(AR62="GENERATION UWP-FONDS III",'3. Eingabe Allg. Fondsauswahl'!$D$22,IF(AR62="APM-Fonds (Serie bAV)",'3. Eingabe Allg. Fondsauswahl'!$D$43)))</f>
        <v>0</v>
      </c>
      <c r="AY62" s="283" t="str">
        <f>IF(AR62="","",IF(AR62="GENERATION UWP-FONDS III",'3. Eingabe Allg. Fondsauswahl'!$D$23,IF(AR62="APM-Fonds (Serie bAV)",'3. Eingabe Allg. Fondsauswahl'!$D$44)))</f>
        <v xml:space="preserve"> </v>
      </c>
      <c r="AZ62" s="282">
        <f>IF(AR62="","",IF(AR62="GENERATION UWP-FONDS III",'3. Eingabe Allg. Fondsauswahl'!$D$24,IF(AR62="APM-Fonds (Serie bAV)",'3. Eingabe Allg. Fondsauswahl'!$D$45)))</f>
        <v>0</v>
      </c>
      <c r="BA62" s="284" t="str">
        <f>IF(AR62="","",IF(AR62="GENERATION UWP-FONDS III",'3. Eingabe Allg. Fondsauswahl'!$D$25,IF(AR62="APM-Fonds (Serie bAV)",'3. Eingabe Allg. Fondsauswahl'!$D$46)))</f>
        <v xml:space="preserve"> </v>
      </c>
      <c r="BB62" s="282">
        <f>IF(AR62="","",IF(AR62="GENERATION UWP-FONDS III",'3. Eingabe Allg. Fondsauswahl'!$D$26,IF(AR62="APM-Fonds (Serie bAV)",'3. Eingabe Allg. Fondsauswahl'!$D$47)))</f>
        <v>0</v>
      </c>
      <c r="BC62" s="284" t="str">
        <f>IF(AR62="","",IF(AR62="GENERATION UWP-FONDS III",'3. Eingabe Allg. Fondsauswahl'!$D$27,IF(AR62="APM-Fonds (Serie bAV)",'3. Eingabe Allg. Fondsauswahl'!$D$48)))</f>
        <v xml:space="preserve"> </v>
      </c>
      <c r="BD62" s="282">
        <f>IF(AR62="","",IF(AR62="GENERATION UWP-FONDS III",'3. Eingabe Allg. Fondsauswahl'!$D$28,IF(AR62="APM-Fonds (Serie bAV)",'3. Eingabe Allg. Fondsauswahl'!$D$49)))</f>
        <v>0</v>
      </c>
      <c r="BE62" s="282" t="str">
        <f>IF(AR62="","",IF(AR62="GENERATION UWP-FONDS III",'3. Eingabe Allg. Fondsauswahl'!$D$29,IF(AR62="APM-Fonds (Serie bAV)",'3. Eingabe Allg. Fondsauswahl'!$D$50)))</f>
        <v xml:space="preserve"> </v>
      </c>
      <c r="BF62" s="282">
        <f>IF(AR62="","",IF(AR62="GENERATION UWP-FONDS III",'3. Eingabe Allg. Fondsauswahl'!$D$30,IF(AR62="APM-Fonds (Serie bAV)",'3. Eingabe Allg. Fondsauswahl'!$D$51)))</f>
        <v>0</v>
      </c>
      <c r="BG62" s="102">
        <f t="shared" si="38"/>
        <v>0</v>
      </c>
      <c r="BH62" s="102" t="str">
        <f t="shared" si="30"/>
        <v>keine Doppeleingabe</v>
      </c>
      <c r="BI62" s="88">
        <f t="shared" si="31"/>
        <v>0</v>
      </c>
      <c r="BJ62" s="88">
        <f t="shared" si="32"/>
        <v>0</v>
      </c>
      <c r="BK62" s="88">
        <f t="shared" si="33"/>
        <v>0</v>
      </c>
      <c r="BL62" s="88">
        <f t="shared" si="34"/>
        <v>0</v>
      </c>
      <c r="BM62" s="88">
        <f t="shared" si="35"/>
        <v>0</v>
      </c>
      <c r="BN62" s="241" t="e">
        <f t="shared" si="48"/>
        <v>#DIV/0!</v>
      </c>
      <c r="BO62" s="241" t="e">
        <f t="shared" si="49"/>
        <v>#DIV/0!</v>
      </c>
      <c r="BP62" s="242" t="str">
        <f t="shared" si="50"/>
        <v>unwiderrufliches Bezugsrecht</v>
      </c>
      <c r="BR62" s="226">
        <f t="shared" si="37"/>
        <v>70</v>
      </c>
    </row>
    <row r="63" spans="1:70" s="1" customFormat="1" ht="36" customHeight="1">
      <c r="A63" s="16">
        <v>45</v>
      </c>
      <c r="B63" s="64"/>
      <c r="C63" s="23"/>
      <c r="D63" s="24"/>
      <c r="E63" s="25"/>
      <c r="F63" s="36"/>
      <c r="G63" s="168" t="s">
        <v>4781</v>
      </c>
      <c r="H63" s="25"/>
      <c r="I63" s="34"/>
      <c r="J63" s="34"/>
      <c r="K63" s="251"/>
      <c r="L63" s="26"/>
      <c r="M63" s="74"/>
      <c r="N63" s="354">
        <f t="shared" si="0"/>
        <v>0</v>
      </c>
      <c r="O63" s="355"/>
      <c r="P63" s="27">
        <f t="shared" si="39"/>
        <v>67</v>
      </c>
      <c r="Q63" s="28">
        <f t="shared" si="20"/>
        <v>0</v>
      </c>
      <c r="R63" s="28">
        <f t="shared" si="40"/>
        <v>0</v>
      </c>
      <c r="S63" s="91">
        <f t="shared" si="21"/>
        <v>0</v>
      </c>
      <c r="T63" s="279">
        <f t="shared" si="22"/>
        <v>0</v>
      </c>
      <c r="U63" s="28">
        <f t="shared" si="3"/>
        <v>0</v>
      </c>
      <c r="V63" s="91">
        <f t="shared" si="23"/>
        <v>0</v>
      </c>
      <c r="W63" s="279">
        <f t="shared" si="24"/>
        <v>0</v>
      </c>
      <c r="X63" s="28">
        <f t="shared" si="25"/>
        <v>0</v>
      </c>
      <c r="Y63" s="28">
        <f t="shared" si="4"/>
        <v>0</v>
      </c>
      <c r="Z63" s="91">
        <f t="shared" si="5"/>
        <v>0</v>
      </c>
      <c r="AA63" s="279">
        <f t="shared" si="26"/>
        <v>0</v>
      </c>
      <c r="AB63" s="28">
        <f t="shared" si="6"/>
        <v>0</v>
      </c>
      <c r="AC63" s="190" t="str">
        <f t="shared" si="41"/>
        <v>Monatlich</v>
      </c>
      <c r="AD63" s="191">
        <f t="shared" si="7"/>
        <v>0</v>
      </c>
      <c r="AE63" s="195">
        <f t="shared" si="42"/>
        <v>0</v>
      </c>
      <c r="AF63" s="196">
        <f t="shared" si="9"/>
        <v>0</v>
      </c>
      <c r="AG63" s="197">
        <f t="shared" si="28"/>
        <v>0</v>
      </c>
      <c r="AH63" s="29">
        <f t="shared" si="43"/>
        <v>0</v>
      </c>
      <c r="AI63" s="30">
        <f t="shared" si="44"/>
        <v>0</v>
      </c>
      <c r="AJ63" s="31">
        <f t="shared" si="45"/>
        <v>0</v>
      </c>
      <c r="AK63" s="30">
        <f t="shared" si="46"/>
        <v>0</v>
      </c>
      <c r="AL63" s="32">
        <f t="shared" si="47"/>
        <v>0</v>
      </c>
      <c r="AM63" s="32"/>
      <c r="AN63" s="32"/>
      <c r="AO63" s="69"/>
      <c r="AP63" s="32"/>
      <c r="AQ63" s="240" t="str">
        <f t="shared" si="15"/>
        <v/>
      </c>
      <c r="AR63" s="281" t="str">
        <f>IF(ISERROR(IF('1. Allgemeine Eingaben'!$C$26="Endalter",AS63,AT63)=TRUE),"",IF('1. Allgemeine Eingaben'!$C$26="Endalter",AS63,AT63))</f>
        <v>GENERATION UWP-Fonds III</v>
      </c>
      <c r="AS63" s="226" t="str">
        <f t="shared" si="29"/>
        <v>GENERATION UWP-Fonds III</v>
      </c>
      <c r="AT63" s="226" t="b">
        <f>IF(ISERROR(IF('1. Allgemeine Eingaben'!$C$26&lt;&gt;"Endalter",IF(P63&lt;12,"APM-Fonds (Serie bAV)","GENERATION UWP-Fonds III")))=TRUE,"",IF('1. Allgemeine Eingaben'!$C$26&lt;&gt;"Endalter",IF(P63&lt;12,"APM-Fonds (Serie bAV)","GENERATION UWP-Fonds III")))</f>
        <v>0</v>
      </c>
      <c r="AU63" s="280">
        <f t="shared" si="16"/>
        <v>100</v>
      </c>
      <c r="AV63" s="226">
        <f t="shared" si="17"/>
        <v>0</v>
      </c>
      <c r="AW63" s="282" t="str">
        <f>IF(AR63="","",IF(AR63="GENERATION UWP-FONDS III",'3. Eingabe Allg. Fondsauswahl'!$D$21,IF(AR63="APM-Fonds (Serie bAV)",'3. Eingabe Allg. Fondsauswahl'!$D$42)))</f>
        <v xml:space="preserve"> </v>
      </c>
      <c r="AX63" s="282">
        <f>IF(AR63="","",IF(AR63="GENERATION UWP-FONDS III",'3. Eingabe Allg. Fondsauswahl'!$D$22,IF(AR63="APM-Fonds (Serie bAV)",'3. Eingabe Allg. Fondsauswahl'!$D$43)))</f>
        <v>0</v>
      </c>
      <c r="AY63" s="283" t="str">
        <f>IF(AR63="","",IF(AR63="GENERATION UWP-FONDS III",'3. Eingabe Allg. Fondsauswahl'!$D$23,IF(AR63="APM-Fonds (Serie bAV)",'3. Eingabe Allg. Fondsauswahl'!$D$44)))</f>
        <v xml:space="preserve"> </v>
      </c>
      <c r="AZ63" s="282">
        <f>IF(AR63="","",IF(AR63="GENERATION UWP-FONDS III",'3. Eingabe Allg. Fondsauswahl'!$D$24,IF(AR63="APM-Fonds (Serie bAV)",'3. Eingabe Allg. Fondsauswahl'!$D$45)))</f>
        <v>0</v>
      </c>
      <c r="BA63" s="284" t="str">
        <f>IF(AR63="","",IF(AR63="GENERATION UWP-FONDS III",'3. Eingabe Allg. Fondsauswahl'!$D$25,IF(AR63="APM-Fonds (Serie bAV)",'3. Eingabe Allg. Fondsauswahl'!$D$46)))</f>
        <v xml:space="preserve"> </v>
      </c>
      <c r="BB63" s="282">
        <f>IF(AR63="","",IF(AR63="GENERATION UWP-FONDS III",'3. Eingabe Allg. Fondsauswahl'!$D$26,IF(AR63="APM-Fonds (Serie bAV)",'3. Eingabe Allg. Fondsauswahl'!$D$47)))</f>
        <v>0</v>
      </c>
      <c r="BC63" s="284" t="str">
        <f>IF(AR63="","",IF(AR63="GENERATION UWP-FONDS III",'3. Eingabe Allg. Fondsauswahl'!$D$27,IF(AR63="APM-Fonds (Serie bAV)",'3. Eingabe Allg. Fondsauswahl'!$D$48)))</f>
        <v xml:space="preserve"> </v>
      </c>
      <c r="BD63" s="282">
        <f>IF(AR63="","",IF(AR63="GENERATION UWP-FONDS III",'3. Eingabe Allg. Fondsauswahl'!$D$28,IF(AR63="APM-Fonds (Serie bAV)",'3. Eingabe Allg. Fondsauswahl'!$D$49)))</f>
        <v>0</v>
      </c>
      <c r="BE63" s="282" t="str">
        <f>IF(AR63="","",IF(AR63="GENERATION UWP-FONDS III",'3. Eingabe Allg. Fondsauswahl'!$D$29,IF(AR63="APM-Fonds (Serie bAV)",'3. Eingabe Allg. Fondsauswahl'!$D$50)))</f>
        <v xml:space="preserve"> </v>
      </c>
      <c r="BF63" s="282">
        <f>IF(AR63="","",IF(AR63="GENERATION UWP-FONDS III",'3. Eingabe Allg. Fondsauswahl'!$D$30,IF(AR63="APM-Fonds (Serie bAV)",'3. Eingabe Allg. Fondsauswahl'!$D$51)))</f>
        <v>0</v>
      </c>
      <c r="BG63" s="102">
        <f t="shared" si="38"/>
        <v>0</v>
      </c>
      <c r="BH63" s="102" t="str">
        <f t="shared" si="30"/>
        <v>keine Doppeleingabe</v>
      </c>
      <c r="BI63" s="88">
        <f t="shared" si="31"/>
        <v>0</v>
      </c>
      <c r="BJ63" s="88">
        <f t="shared" si="32"/>
        <v>0</v>
      </c>
      <c r="BK63" s="88">
        <f t="shared" si="33"/>
        <v>0</v>
      </c>
      <c r="BL63" s="88">
        <f t="shared" si="34"/>
        <v>0</v>
      </c>
      <c r="BM63" s="88">
        <f t="shared" si="35"/>
        <v>0</v>
      </c>
      <c r="BN63" s="241" t="e">
        <f t="shared" si="48"/>
        <v>#DIV/0!</v>
      </c>
      <c r="BO63" s="241" t="e">
        <f t="shared" si="49"/>
        <v>#DIV/0!</v>
      </c>
      <c r="BP63" s="242" t="str">
        <f t="shared" si="50"/>
        <v>unwiderrufliches Bezugsrecht</v>
      </c>
      <c r="BR63" s="226">
        <f t="shared" si="37"/>
        <v>70</v>
      </c>
    </row>
    <row r="64" spans="1:70" s="1" customFormat="1" ht="36" customHeight="1">
      <c r="A64" s="16">
        <v>46</v>
      </c>
      <c r="B64" s="64"/>
      <c r="C64" s="23"/>
      <c r="D64" s="24"/>
      <c r="E64" s="25"/>
      <c r="F64" s="36"/>
      <c r="G64" s="168" t="s">
        <v>4781</v>
      </c>
      <c r="H64" s="25"/>
      <c r="I64" s="34"/>
      <c r="J64" s="34"/>
      <c r="K64" s="251"/>
      <c r="L64" s="26"/>
      <c r="M64" s="74"/>
      <c r="N64" s="354">
        <f t="shared" si="0"/>
        <v>0</v>
      </c>
      <c r="O64" s="355"/>
      <c r="P64" s="27">
        <f t="shared" si="39"/>
        <v>67</v>
      </c>
      <c r="Q64" s="28">
        <f t="shared" si="20"/>
        <v>0</v>
      </c>
      <c r="R64" s="28">
        <f t="shared" si="40"/>
        <v>0</v>
      </c>
      <c r="S64" s="91">
        <f t="shared" si="21"/>
        <v>0</v>
      </c>
      <c r="T64" s="279">
        <f t="shared" si="22"/>
        <v>0</v>
      </c>
      <c r="U64" s="28">
        <f t="shared" si="3"/>
        <v>0</v>
      </c>
      <c r="V64" s="91">
        <f t="shared" si="23"/>
        <v>0</v>
      </c>
      <c r="W64" s="279">
        <f t="shared" si="24"/>
        <v>0</v>
      </c>
      <c r="X64" s="28">
        <f t="shared" si="25"/>
        <v>0</v>
      </c>
      <c r="Y64" s="28">
        <f t="shared" si="4"/>
        <v>0</v>
      </c>
      <c r="Z64" s="91">
        <f t="shared" si="5"/>
        <v>0</v>
      </c>
      <c r="AA64" s="279">
        <f t="shared" si="26"/>
        <v>0</v>
      </c>
      <c r="AB64" s="28">
        <f t="shared" si="6"/>
        <v>0</v>
      </c>
      <c r="AC64" s="190" t="str">
        <f t="shared" si="41"/>
        <v>Monatlich</v>
      </c>
      <c r="AD64" s="191">
        <f t="shared" si="7"/>
        <v>0</v>
      </c>
      <c r="AE64" s="195">
        <f t="shared" si="42"/>
        <v>0</v>
      </c>
      <c r="AF64" s="196">
        <f t="shared" si="9"/>
        <v>0</v>
      </c>
      <c r="AG64" s="197">
        <f t="shared" si="28"/>
        <v>0</v>
      </c>
      <c r="AH64" s="29">
        <f t="shared" si="43"/>
        <v>0</v>
      </c>
      <c r="AI64" s="30">
        <f t="shared" si="44"/>
        <v>0</v>
      </c>
      <c r="AJ64" s="31">
        <f t="shared" si="45"/>
        <v>0</v>
      </c>
      <c r="AK64" s="30">
        <f t="shared" si="46"/>
        <v>0</v>
      </c>
      <c r="AL64" s="32">
        <f t="shared" si="47"/>
        <v>0</v>
      </c>
      <c r="AM64" s="32"/>
      <c r="AN64" s="32"/>
      <c r="AO64" s="69"/>
      <c r="AP64" s="32"/>
      <c r="AQ64" s="240" t="str">
        <f t="shared" si="15"/>
        <v/>
      </c>
      <c r="AR64" s="281" t="str">
        <f>IF(ISERROR(IF('1. Allgemeine Eingaben'!$C$26="Endalter",AS64,AT64)=TRUE),"",IF('1. Allgemeine Eingaben'!$C$26="Endalter",AS64,AT64))</f>
        <v>GENERATION UWP-Fonds III</v>
      </c>
      <c r="AS64" s="226" t="str">
        <f t="shared" si="29"/>
        <v>GENERATION UWP-Fonds III</v>
      </c>
      <c r="AT64" s="226" t="b">
        <f>IF(ISERROR(IF('1. Allgemeine Eingaben'!$C$26&lt;&gt;"Endalter",IF(P64&lt;12,"APM-Fonds (Serie bAV)","GENERATION UWP-Fonds III")))=TRUE,"",IF('1. Allgemeine Eingaben'!$C$26&lt;&gt;"Endalter",IF(P64&lt;12,"APM-Fonds (Serie bAV)","GENERATION UWP-Fonds III")))</f>
        <v>0</v>
      </c>
      <c r="AU64" s="280">
        <f t="shared" si="16"/>
        <v>100</v>
      </c>
      <c r="AV64" s="226">
        <f t="shared" si="17"/>
        <v>0</v>
      </c>
      <c r="AW64" s="282" t="str">
        <f>IF(AR64="","",IF(AR64="GENERATION UWP-FONDS III",'3. Eingabe Allg. Fondsauswahl'!$D$21,IF(AR64="APM-Fonds (Serie bAV)",'3. Eingabe Allg. Fondsauswahl'!$D$42)))</f>
        <v xml:space="preserve"> </v>
      </c>
      <c r="AX64" s="282">
        <f>IF(AR64="","",IF(AR64="GENERATION UWP-FONDS III",'3. Eingabe Allg. Fondsauswahl'!$D$22,IF(AR64="APM-Fonds (Serie bAV)",'3. Eingabe Allg. Fondsauswahl'!$D$43)))</f>
        <v>0</v>
      </c>
      <c r="AY64" s="283" t="str">
        <f>IF(AR64="","",IF(AR64="GENERATION UWP-FONDS III",'3. Eingabe Allg. Fondsauswahl'!$D$23,IF(AR64="APM-Fonds (Serie bAV)",'3. Eingabe Allg. Fondsauswahl'!$D$44)))</f>
        <v xml:space="preserve"> </v>
      </c>
      <c r="AZ64" s="282">
        <f>IF(AR64="","",IF(AR64="GENERATION UWP-FONDS III",'3. Eingabe Allg. Fondsauswahl'!$D$24,IF(AR64="APM-Fonds (Serie bAV)",'3. Eingabe Allg. Fondsauswahl'!$D$45)))</f>
        <v>0</v>
      </c>
      <c r="BA64" s="284" t="str">
        <f>IF(AR64="","",IF(AR64="GENERATION UWP-FONDS III",'3. Eingabe Allg. Fondsauswahl'!$D$25,IF(AR64="APM-Fonds (Serie bAV)",'3. Eingabe Allg. Fondsauswahl'!$D$46)))</f>
        <v xml:space="preserve"> </v>
      </c>
      <c r="BB64" s="282">
        <f>IF(AR64="","",IF(AR64="GENERATION UWP-FONDS III",'3. Eingabe Allg. Fondsauswahl'!$D$26,IF(AR64="APM-Fonds (Serie bAV)",'3. Eingabe Allg. Fondsauswahl'!$D$47)))</f>
        <v>0</v>
      </c>
      <c r="BC64" s="284" t="str">
        <f>IF(AR64="","",IF(AR64="GENERATION UWP-FONDS III",'3. Eingabe Allg. Fondsauswahl'!$D$27,IF(AR64="APM-Fonds (Serie bAV)",'3. Eingabe Allg. Fondsauswahl'!$D$48)))</f>
        <v xml:space="preserve"> </v>
      </c>
      <c r="BD64" s="282">
        <f>IF(AR64="","",IF(AR64="GENERATION UWP-FONDS III",'3. Eingabe Allg. Fondsauswahl'!$D$28,IF(AR64="APM-Fonds (Serie bAV)",'3. Eingabe Allg. Fondsauswahl'!$D$49)))</f>
        <v>0</v>
      </c>
      <c r="BE64" s="282" t="str">
        <f>IF(AR64="","",IF(AR64="GENERATION UWP-FONDS III",'3. Eingabe Allg. Fondsauswahl'!$D$29,IF(AR64="APM-Fonds (Serie bAV)",'3. Eingabe Allg. Fondsauswahl'!$D$50)))</f>
        <v xml:space="preserve"> </v>
      </c>
      <c r="BF64" s="282">
        <f>IF(AR64="","",IF(AR64="GENERATION UWP-FONDS III",'3. Eingabe Allg. Fondsauswahl'!$D$30,IF(AR64="APM-Fonds (Serie bAV)",'3. Eingabe Allg. Fondsauswahl'!$D$51)))</f>
        <v>0</v>
      </c>
      <c r="BG64" s="102">
        <f t="shared" si="38"/>
        <v>0</v>
      </c>
      <c r="BH64" s="102" t="str">
        <f t="shared" si="30"/>
        <v>keine Doppeleingabe</v>
      </c>
      <c r="BI64" s="88">
        <f t="shared" si="31"/>
        <v>0</v>
      </c>
      <c r="BJ64" s="88">
        <f t="shared" si="32"/>
        <v>0</v>
      </c>
      <c r="BK64" s="88">
        <f t="shared" si="33"/>
        <v>0</v>
      </c>
      <c r="BL64" s="88">
        <f t="shared" si="34"/>
        <v>0</v>
      </c>
      <c r="BM64" s="88">
        <f t="shared" si="35"/>
        <v>0</v>
      </c>
      <c r="BN64" s="241" t="e">
        <f t="shared" si="48"/>
        <v>#DIV/0!</v>
      </c>
      <c r="BO64" s="241" t="e">
        <f t="shared" si="49"/>
        <v>#DIV/0!</v>
      </c>
      <c r="BP64" s="242" t="str">
        <f t="shared" si="50"/>
        <v>unwiderrufliches Bezugsrecht</v>
      </c>
      <c r="BR64" s="226">
        <f t="shared" si="37"/>
        <v>70</v>
      </c>
    </row>
    <row r="65" spans="1:70" s="1" customFormat="1" ht="36" customHeight="1">
      <c r="A65" s="16">
        <v>47</v>
      </c>
      <c r="B65" s="64"/>
      <c r="C65" s="23"/>
      <c r="D65" s="24"/>
      <c r="E65" s="25"/>
      <c r="F65" s="36"/>
      <c r="G65" s="168" t="s">
        <v>4781</v>
      </c>
      <c r="H65" s="25"/>
      <c r="I65" s="34"/>
      <c r="J65" s="34"/>
      <c r="K65" s="251"/>
      <c r="L65" s="26"/>
      <c r="M65" s="74"/>
      <c r="N65" s="354">
        <f t="shared" si="0"/>
        <v>0</v>
      </c>
      <c r="O65" s="355"/>
      <c r="P65" s="27">
        <f t="shared" si="39"/>
        <v>67</v>
      </c>
      <c r="Q65" s="28">
        <f t="shared" si="20"/>
        <v>0</v>
      </c>
      <c r="R65" s="28">
        <f t="shared" si="40"/>
        <v>0</v>
      </c>
      <c r="S65" s="91">
        <f t="shared" si="21"/>
        <v>0</v>
      </c>
      <c r="T65" s="279">
        <f t="shared" si="22"/>
        <v>0</v>
      </c>
      <c r="U65" s="28">
        <f t="shared" si="3"/>
        <v>0</v>
      </c>
      <c r="V65" s="91">
        <f t="shared" si="23"/>
        <v>0</v>
      </c>
      <c r="W65" s="279">
        <f t="shared" si="24"/>
        <v>0</v>
      </c>
      <c r="X65" s="28">
        <f t="shared" si="25"/>
        <v>0</v>
      </c>
      <c r="Y65" s="28">
        <f t="shared" si="4"/>
        <v>0</v>
      </c>
      <c r="Z65" s="91">
        <f t="shared" si="5"/>
        <v>0</v>
      </c>
      <c r="AA65" s="279">
        <f t="shared" si="26"/>
        <v>0</v>
      </c>
      <c r="AB65" s="28">
        <f t="shared" si="6"/>
        <v>0</v>
      </c>
      <c r="AC65" s="190" t="str">
        <f t="shared" si="41"/>
        <v>Monatlich</v>
      </c>
      <c r="AD65" s="191">
        <f t="shared" si="7"/>
        <v>0</v>
      </c>
      <c r="AE65" s="195">
        <f t="shared" si="42"/>
        <v>0</v>
      </c>
      <c r="AF65" s="196">
        <f t="shared" si="9"/>
        <v>0</v>
      </c>
      <c r="AG65" s="197">
        <f t="shared" si="28"/>
        <v>0</v>
      </c>
      <c r="AH65" s="29">
        <f t="shared" si="43"/>
        <v>0</v>
      </c>
      <c r="AI65" s="30">
        <f t="shared" si="44"/>
        <v>0</v>
      </c>
      <c r="AJ65" s="31">
        <f t="shared" si="45"/>
        <v>0</v>
      </c>
      <c r="AK65" s="30">
        <f t="shared" si="46"/>
        <v>0</v>
      </c>
      <c r="AL65" s="32">
        <f t="shared" si="47"/>
        <v>0</v>
      </c>
      <c r="AM65" s="32"/>
      <c r="AN65" s="32"/>
      <c r="AO65" s="69"/>
      <c r="AP65" s="32"/>
      <c r="AQ65" s="240" t="str">
        <f t="shared" si="15"/>
        <v/>
      </c>
      <c r="AR65" s="281" t="str">
        <f>IF(ISERROR(IF('1. Allgemeine Eingaben'!$C$26="Endalter",AS65,AT65)=TRUE),"",IF('1. Allgemeine Eingaben'!$C$26="Endalter",AS65,AT65))</f>
        <v>GENERATION UWP-Fonds III</v>
      </c>
      <c r="AS65" s="226" t="str">
        <f t="shared" si="29"/>
        <v>GENERATION UWP-Fonds III</v>
      </c>
      <c r="AT65" s="226" t="b">
        <f>IF(ISERROR(IF('1. Allgemeine Eingaben'!$C$26&lt;&gt;"Endalter",IF(P65&lt;12,"APM-Fonds (Serie bAV)","GENERATION UWP-Fonds III")))=TRUE,"",IF('1. Allgemeine Eingaben'!$C$26&lt;&gt;"Endalter",IF(P65&lt;12,"APM-Fonds (Serie bAV)","GENERATION UWP-Fonds III")))</f>
        <v>0</v>
      </c>
      <c r="AU65" s="280">
        <f t="shared" si="16"/>
        <v>100</v>
      </c>
      <c r="AV65" s="226">
        <f t="shared" si="17"/>
        <v>0</v>
      </c>
      <c r="AW65" s="282" t="str">
        <f>IF(AR65="","",IF(AR65="GENERATION UWP-FONDS III",'3. Eingabe Allg. Fondsauswahl'!$D$21,IF(AR65="APM-Fonds (Serie bAV)",'3. Eingabe Allg. Fondsauswahl'!$D$42)))</f>
        <v xml:space="preserve"> </v>
      </c>
      <c r="AX65" s="282">
        <f>IF(AR65="","",IF(AR65="GENERATION UWP-FONDS III",'3. Eingabe Allg. Fondsauswahl'!$D$22,IF(AR65="APM-Fonds (Serie bAV)",'3. Eingabe Allg. Fondsauswahl'!$D$43)))</f>
        <v>0</v>
      </c>
      <c r="AY65" s="283" t="str">
        <f>IF(AR65="","",IF(AR65="GENERATION UWP-FONDS III",'3. Eingabe Allg. Fondsauswahl'!$D$23,IF(AR65="APM-Fonds (Serie bAV)",'3. Eingabe Allg. Fondsauswahl'!$D$44)))</f>
        <v xml:space="preserve"> </v>
      </c>
      <c r="AZ65" s="282">
        <f>IF(AR65="","",IF(AR65="GENERATION UWP-FONDS III",'3. Eingabe Allg. Fondsauswahl'!$D$24,IF(AR65="APM-Fonds (Serie bAV)",'3. Eingabe Allg. Fondsauswahl'!$D$45)))</f>
        <v>0</v>
      </c>
      <c r="BA65" s="284" t="str">
        <f>IF(AR65="","",IF(AR65="GENERATION UWP-FONDS III",'3. Eingabe Allg. Fondsauswahl'!$D$25,IF(AR65="APM-Fonds (Serie bAV)",'3. Eingabe Allg. Fondsauswahl'!$D$46)))</f>
        <v xml:space="preserve"> </v>
      </c>
      <c r="BB65" s="282">
        <f>IF(AR65="","",IF(AR65="GENERATION UWP-FONDS III",'3. Eingabe Allg. Fondsauswahl'!$D$26,IF(AR65="APM-Fonds (Serie bAV)",'3. Eingabe Allg. Fondsauswahl'!$D$47)))</f>
        <v>0</v>
      </c>
      <c r="BC65" s="284" t="str">
        <f>IF(AR65="","",IF(AR65="GENERATION UWP-FONDS III",'3. Eingabe Allg. Fondsauswahl'!$D$27,IF(AR65="APM-Fonds (Serie bAV)",'3. Eingabe Allg. Fondsauswahl'!$D$48)))</f>
        <v xml:space="preserve"> </v>
      </c>
      <c r="BD65" s="282">
        <f>IF(AR65="","",IF(AR65="GENERATION UWP-FONDS III",'3. Eingabe Allg. Fondsauswahl'!$D$28,IF(AR65="APM-Fonds (Serie bAV)",'3. Eingabe Allg. Fondsauswahl'!$D$49)))</f>
        <v>0</v>
      </c>
      <c r="BE65" s="282" t="str">
        <f>IF(AR65="","",IF(AR65="GENERATION UWP-FONDS III",'3. Eingabe Allg. Fondsauswahl'!$D$29,IF(AR65="APM-Fonds (Serie bAV)",'3. Eingabe Allg. Fondsauswahl'!$D$50)))</f>
        <v xml:space="preserve"> </v>
      </c>
      <c r="BF65" s="282">
        <f>IF(AR65="","",IF(AR65="GENERATION UWP-FONDS III",'3. Eingabe Allg. Fondsauswahl'!$D$30,IF(AR65="APM-Fonds (Serie bAV)",'3. Eingabe Allg. Fondsauswahl'!$D$51)))</f>
        <v>0</v>
      </c>
      <c r="BG65" s="102">
        <f t="shared" si="38"/>
        <v>0</v>
      </c>
      <c r="BH65" s="102" t="str">
        <f t="shared" si="30"/>
        <v>keine Doppeleingabe</v>
      </c>
      <c r="BI65" s="88">
        <f t="shared" si="31"/>
        <v>0</v>
      </c>
      <c r="BJ65" s="88">
        <f t="shared" si="32"/>
        <v>0</v>
      </c>
      <c r="BK65" s="88">
        <f t="shared" si="33"/>
        <v>0</v>
      </c>
      <c r="BL65" s="88">
        <f t="shared" si="34"/>
        <v>0</v>
      </c>
      <c r="BM65" s="88">
        <f t="shared" si="35"/>
        <v>0</v>
      </c>
      <c r="BN65" s="241" t="e">
        <f t="shared" si="48"/>
        <v>#DIV/0!</v>
      </c>
      <c r="BO65" s="241" t="e">
        <f t="shared" si="49"/>
        <v>#DIV/0!</v>
      </c>
      <c r="BP65" s="242" t="str">
        <f t="shared" si="50"/>
        <v>unwiderrufliches Bezugsrecht</v>
      </c>
      <c r="BR65" s="226">
        <f t="shared" si="37"/>
        <v>70</v>
      </c>
    </row>
    <row r="66" spans="1:70" s="1" customFormat="1" ht="36" customHeight="1">
      <c r="A66" s="16">
        <v>48</v>
      </c>
      <c r="B66" s="64"/>
      <c r="C66" s="23"/>
      <c r="D66" s="24"/>
      <c r="E66" s="25"/>
      <c r="F66" s="36"/>
      <c r="G66" s="168" t="s">
        <v>4781</v>
      </c>
      <c r="H66" s="25"/>
      <c r="I66" s="34"/>
      <c r="J66" s="34"/>
      <c r="K66" s="251"/>
      <c r="L66" s="26"/>
      <c r="M66" s="74"/>
      <c r="N66" s="354">
        <f t="shared" si="0"/>
        <v>0</v>
      </c>
      <c r="O66" s="355"/>
      <c r="P66" s="27">
        <f t="shared" si="39"/>
        <v>67</v>
      </c>
      <c r="Q66" s="28">
        <f t="shared" si="20"/>
        <v>0</v>
      </c>
      <c r="R66" s="28">
        <f t="shared" si="40"/>
        <v>0</v>
      </c>
      <c r="S66" s="91">
        <f t="shared" si="21"/>
        <v>0</v>
      </c>
      <c r="T66" s="279">
        <f t="shared" si="22"/>
        <v>0</v>
      </c>
      <c r="U66" s="28">
        <f t="shared" si="3"/>
        <v>0</v>
      </c>
      <c r="V66" s="91">
        <f t="shared" si="23"/>
        <v>0</v>
      </c>
      <c r="W66" s="279">
        <f t="shared" si="24"/>
        <v>0</v>
      </c>
      <c r="X66" s="28">
        <f t="shared" si="25"/>
        <v>0</v>
      </c>
      <c r="Y66" s="28">
        <f t="shared" si="4"/>
        <v>0</v>
      </c>
      <c r="Z66" s="91">
        <f t="shared" si="5"/>
        <v>0</v>
      </c>
      <c r="AA66" s="279">
        <f t="shared" si="26"/>
        <v>0</v>
      </c>
      <c r="AB66" s="28">
        <f t="shared" si="6"/>
        <v>0</v>
      </c>
      <c r="AC66" s="190" t="str">
        <f t="shared" si="41"/>
        <v>Monatlich</v>
      </c>
      <c r="AD66" s="191">
        <f t="shared" si="7"/>
        <v>0</v>
      </c>
      <c r="AE66" s="195">
        <f t="shared" si="42"/>
        <v>0</v>
      </c>
      <c r="AF66" s="196">
        <f t="shared" si="9"/>
        <v>0</v>
      </c>
      <c r="AG66" s="197">
        <f t="shared" si="28"/>
        <v>0</v>
      </c>
      <c r="AH66" s="29">
        <f t="shared" si="43"/>
        <v>0</v>
      </c>
      <c r="AI66" s="30">
        <f t="shared" si="44"/>
        <v>0</v>
      </c>
      <c r="AJ66" s="31">
        <f t="shared" si="45"/>
        <v>0</v>
      </c>
      <c r="AK66" s="30">
        <f t="shared" si="46"/>
        <v>0</v>
      </c>
      <c r="AL66" s="32">
        <f t="shared" si="47"/>
        <v>0</v>
      </c>
      <c r="AM66" s="32"/>
      <c r="AN66" s="32"/>
      <c r="AO66" s="69"/>
      <c r="AP66" s="32"/>
      <c r="AQ66" s="240" t="str">
        <f t="shared" si="15"/>
        <v/>
      </c>
      <c r="AR66" s="281" t="str">
        <f>IF(ISERROR(IF('1. Allgemeine Eingaben'!$C$26="Endalter",AS66,AT66)=TRUE),"",IF('1. Allgemeine Eingaben'!$C$26="Endalter",AS66,AT66))</f>
        <v>GENERATION UWP-Fonds III</v>
      </c>
      <c r="AS66" s="226" t="str">
        <f t="shared" si="29"/>
        <v>GENERATION UWP-Fonds III</v>
      </c>
      <c r="AT66" s="226" t="b">
        <f>IF(ISERROR(IF('1. Allgemeine Eingaben'!$C$26&lt;&gt;"Endalter",IF(P66&lt;12,"APM-Fonds (Serie bAV)","GENERATION UWP-Fonds III")))=TRUE,"",IF('1. Allgemeine Eingaben'!$C$26&lt;&gt;"Endalter",IF(P66&lt;12,"APM-Fonds (Serie bAV)","GENERATION UWP-Fonds III")))</f>
        <v>0</v>
      </c>
      <c r="AU66" s="280">
        <f t="shared" si="16"/>
        <v>100</v>
      </c>
      <c r="AV66" s="226">
        <f t="shared" si="17"/>
        <v>0</v>
      </c>
      <c r="AW66" s="282" t="str">
        <f>IF(AR66="","",IF(AR66="GENERATION UWP-FONDS III",'3. Eingabe Allg. Fondsauswahl'!$D$21,IF(AR66="APM-Fonds (Serie bAV)",'3. Eingabe Allg. Fondsauswahl'!$D$42)))</f>
        <v xml:space="preserve"> </v>
      </c>
      <c r="AX66" s="282">
        <f>IF(AR66="","",IF(AR66="GENERATION UWP-FONDS III",'3. Eingabe Allg. Fondsauswahl'!$D$22,IF(AR66="APM-Fonds (Serie bAV)",'3. Eingabe Allg. Fondsauswahl'!$D$43)))</f>
        <v>0</v>
      </c>
      <c r="AY66" s="283" t="str">
        <f>IF(AR66="","",IF(AR66="GENERATION UWP-FONDS III",'3. Eingabe Allg. Fondsauswahl'!$D$23,IF(AR66="APM-Fonds (Serie bAV)",'3. Eingabe Allg. Fondsauswahl'!$D$44)))</f>
        <v xml:space="preserve"> </v>
      </c>
      <c r="AZ66" s="282">
        <f>IF(AR66="","",IF(AR66="GENERATION UWP-FONDS III",'3. Eingabe Allg. Fondsauswahl'!$D$24,IF(AR66="APM-Fonds (Serie bAV)",'3. Eingabe Allg. Fondsauswahl'!$D$45)))</f>
        <v>0</v>
      </c>
      <c r="BA66" s="284" t="str">
        <f>IF(AR66="","",IF(AR66="GENERATION UWP-FONDS III",'3. Eingabe Allg. Fondsauswahl'!$D$25,IF(AR66="APM-Fonds (Serie bAV)",'3. Eingabe Allg. Fondsauswahl'!$D$46)))</f>
        <v xml:space="preserve"> </v>
      </c>
      <c r="BB66" s="282">
        <f>IF(AR66="","",IF(AR66="GENERATION UWP-FONDS III",'3. Eingabe Allg. Fondsauswahl'!$D$26,IF(AR66="APM-Fonds (Serie bAV)",'3. Eingabe Allg. Fondsauswahl'!$D$47)))</f>
        <v>0</v>
      </c>
      <c r="BC66" s="284" t="str">
        <f>IF(AR66="","",IF(AR66="GENERATION UWP-FONDS III",'3. Eingabe Allg. Fondsauswahl'!$D$27,IF(AR66="APM-Fonds (Serie bAV)",'3. Eingabe Allg. Fondsauswahl'!$D$48)))</f>
        <v xml:space="preserve"> </v>
      </c>
      <c r="BD66" s="282">
        <f>IF(AR66="","",IF(AR66="GENERATION UWP-FONDS III",'3. Eingabe Allg. Fondsauswahl'!$D$28,IF(AR66="APM-Fonds (Serie bAV)",'3. Eingabe Allg. Fondsauswahl'!$D$49)))</f>
        <v>0</v>
      </c>
      <c r="BE66" s="282" t="str">
        <f>IF(AR66="","",IF(AR66="GENERATION UWP-FONDS III",'3. Eingabe Allg. Fondsauswahl'!$D$29,IF(AR66="APM-Fonds (Serie bAV)",'3. Eingabe Allg. Fondsauswahl'!$D$50)))</f>
        <v xml:space="preserve"> </v>
      </c>
      <c r="BF66" s="282">
        <f>IF(AR66="","",IF(AR66="GENERATION UWP-FONDS III",'3. Eingabe Allg. Fondsauswahl'!$D$30,IF(AR66="APM-Fonds (Serie bAV)",'3. Eingabe Allg. Fondsauswahl'!$D$51)))</f>
        <v>0</v>
      </c>
      <c r="BG66" s="102">
        <f t="shared" si="38"/>
        <v>0</v>
      </c>
      <c r="BH66" s="102" t="str">
        <f t="shared" si="30"/>
        <v>keine Doppeleingabe</v>
      </c>
      <c r="BI66" s="88">
        <f t="shared" si="31"/>
        <v>0</v>
      </c>
      <c r="BJ66" s="88">
        <f t="shared" si="32"/>
        <v>0</v>
      </c>
      <c r="BK66" s="88">
        <f t="shared" si="33"/>
        <v>0</v>
      </c>
      <c r="BL66" s="88">
        <f t="shared" si="34"/>
        <v>0</v>
      </c>
      <c r="BM66" s="88">
        <f t="shared" si="35"/>
        <v>0</v>
      </c>
      <c r="BN66" s="241" t="e">
        <f t="shared" si="48"/>
        <v>#DIV/0!</v>
      </c>
      <c r="BO66" s="241" t="e">
        <f t="shared" si="49"/>
        <v>#DIV/0!</v>
      </c>
      <c r="BP66" s="242" t="str">
        <f t="shared" si="50"/>
        <v>unwiderrufliches Bezugsrecht</v>
      </c>
      <c r="BR66" s="226">
        <f t="shared" si="37"/>
        <v>70</v>
      </c>
    </row>
    <row r="67" spans="1:70" s="1" customFormat="1" ht="36" customHeight="1">
      <c r="A67" s="16">
        <v>49</v>
      </c>
      <c r="B67" s="64"/>
      <c r="C67" s="23"/>
      <c r="D67" s="24"/>
      <c r="E67" s="25"/>
      <c r="F67" s="36"/>
      <c r="G67" s="168" t="s">
        <v>4781</v>
      </c>
      <c r="H67" s="25"/>
      <c r="I67" s="34"/>
      <c r="J67" s="34"/>
      <c r="K67" s="251"/>
      <c r="L67" s="26"/>
      <c r="M67" s="74"/>
      <c r="N67" s="354">
        <f t="shared" si="0"/>
        <v>0</v>
      </c>
      <c r="O67" s="355"/>
      <c r="P67" s="27">
        <f t="shared" si="39"/>
        <v>67</v>
      </c>
      <c r="Q67" s="28">
        <f t="shared" si="20"/>
        <v>0</v>
      </c>
      <c r="R67" s="28">
        <f t="shared" si="40"/>
        <v>0</v>
      </c>
      <c r="S67" s="91">
        <f t="shared" si="21"/>
        <v>0</v>
      </c>
      <c r="T67" s="279">
        <f t="shared" si="22"/>
        <v>0</v>
      </c>
      <c r="U67" s="28">
        <f t="shared" si="3"/>
        <v>0</v>
      </c>
      <c r="V67" s="91">
        <f t="shared" si="23"/>
        <v>0</v>
      </c>
      <c r="W67" s="279">
        <f t="shared" si="24"/>
        <v>0</v>
      </c>
      <c r="X67" s="28">
        <f t="shared" si="25"/>
        <v>0</v>
      </c>
      <c r="Y67" s="28">
        <f t="shared" si="4"/>
        <v>0</v>
      </c>
      <c r="Z67" s="91">
        <f t="shared" si="5"/>
        <v>0</v>
      </c>
      <c r="AA67" s="279">
        <f t="shared" si="26"/>
        <v>0</v>
      </c>
      <c r="AB67" s="28">
        <f t="shared" si="6"/>
        <v>0</v>
      </c>
      <c r="AC67" s="190" t="str">
        <f t="shared" si="41"/>
        <v>Monatlich</v>
      </c>
      <c r="AD67" s="191">
        <f t="shared" si="7"/>
        <v>0</v>
      </c>
      <c r="AE67" s="195">
        <f t="shared" si="42"/>
        <v>0</v>
      </c>
      <c r="AF67" s="196">
        <f t="shared" si="9"/>
        <v>0</v>
      </c>
      <c r="AG67" s="197">
        <f t="shared" si="28"/>
        <v>0</v>
      </c>
      <c r="AH67" s="29">
        <f t="shared" si="43"/>
        <v>0</v>
      </c>
      <c r="AI67" s="30">
        <f t="shared" si="44"/>
        <v>0</v>
      </c>
      <c r="AJ67" s="31">
        <f t="shared" si="45"/>
        <v>0</v>
      </c>
      <c r="AK67" s="30">
        <f t="shared" si="46"/>
        <v>0</v>
      </c>
      <c r="AL67" s="32">
        <f t="shared" si="47"/>
        <v>0</v>
      </c>
      <c r="AM67" s="32"/>
      <c r="AN67" s="32"/>
      <c r="AO67" s="69"/>
      <c r="AP67" s="32"/>
      <c r="AQ67" s="240" t="str">
        <f t="shared" si="15"/>
        <v/>
      </c>
      <c r="AR67" s="281" t="str">
        <f>IF(ISERROR(IF('1. Allgemeine Eingaben'!$C$26="Endalter",AS67,AT67)=TRUE),"",IF('1. Allgemeine Eingaben'!$C$26="Endalter",AS67,AT67))</f>
        <v>GENERATION UWP-Fonds III</v>
      </c>
      <c r="AS67" s="226" t="str">
        <f t="shared" si="29"/>
        <v>GENERATION UWP-Fonds III</v>
      </c>
      <c r="AT67" s="226" t="b">
        <f>IF(ISERROR(IF('1. Allgemeine Eingaben'!$C$26&lt;&gt;"Endalter",IF(P67&lt;12,"APM-Fonds (Serie bAV)","GENERATION UWP-Fonds III")))=TRUE,"",IF('1. Allgemeine Eingaben'!$C$26&lt;&gt;"Endalter",IF(P67&lt;12,"APM-Fonds (Serie bAV)","GENERATION UWP-Fonds III")))</f>
        <v>0</v>
      </c>
      <c r="AU67" s="280">
        <f t="shared" si="16"/>
        <v>100</v>
      </c>
      <c r="AV67" s="226">
        <f t="shared" si="17"/>
        <v>0</v>
      </c>
      <c r="AW67" s="282" t="str">
        <f>IF(AR67="","",IF(AR67="GENERATION UWP-FONDS III",'3. Eingabe Allg. Fondsauswahl'!$D$21,IF(AR67="APM-Fonds (Serie bAV)",'3. Eingabe Allg. Fondsauswahl'!$D$42)))</f>
        <v xml:space="preserve"> </v>
      </c>
      <c r="AX67" s="282">
        <f>IF(AR67="","",IF(AR67="GENERATION UWP-FONDS III",'3. Eingabe Allg. Fondsauswahl'!$D$22,IF(AR67="APM-Fonds (Serie bAV)",'3. Eingabe Allg. Fondsauswahl'!$D$43)))</f>
        <v>0</v>
      </c>
      <c r="AY67" s="283" t="str">
        <f>IF(AR67="","",IF(AR67="GENERATION UWP-FONDS III",'3. Eingabe Allg. Fondsauswahl'!$D$23,IF(AR67="APM-Fonds (Serie bAV)",'3. Eingabe Allg. Fondsauswahl'!$D$44)))</f>
        <v xml:space="preserve"> </v>
      </c>
      <c r="AZ67" s="282">
        <f>IF(AR67="","",IF(AR67="GENERATION UWP-FONDS III",'3. Eingabe Allg. Fondsauswahl'!$D$24,IF(AR67="APM-Fonds (Serie bAV)",'3. Eingabe Allg. Fondsauswahl'!$D$45)))</f>
        <v>0</v>
      </c>
      <c r="BA67" s="284" t="str">
        <f>IF(AR67="","",IF(AR67="GENERATION UWP-FONDS III",'3. Eingabe Allg. Fondsauswahl'!$D$25,IF(AR67="APM-Fonds (Serie bAV)",'3. Eingabe Allg. Fondsauswahl'!$D$46)))</f>
        <v xml:space="preserve"> </v>
      </c>
      <c r="BB67" s="282">
        <f>IF(AR67="","",IF(AR67="GENERATION UWP-FONDS III",'3. Eingabe Allg. Fondsauswahl'!$D$26,IF(AR67="APM-Fonds (Serie bAV)",'3. Eingabe Allg. Fondsauswahl'!$D$47)))</f>
        <v>0</v>
      </c>
      <c r="BC67" s="284" t="str">
        <f>IF(AR67="","",IF(AR67="GENERATION UWP-FONDS III",'3. Eingabe Allg. Fondsauswahl'!$D$27,IF(AR67="APM-Fonds (Serie bAV)",'3. Eingabe Allg. Fondsauswahl'!$D$48)))</f>
        <v xml:space="preserve"> </v>
      </c>
      <c r="BD67" s="282">
        <f>IF(AR67="","",IF(AR67="GENERATION UWP-FONDS III",'3. Eingabe Allg. Fondsauswahl'!$D$28,IF(AR67="APM-Fonds (Serie bAV)",'3. Eingabe Allg. Fondsauswahl'!$D$49)))</f>
        <v>0</v>
      </c>
      <c r="BE67" s="282" t="str">
        <f>IF(AR67="","",IF(AR67="GENERATION UWP-FONDS III",'3. Eingabe Allg. Fondsauswahl'!$D$29,IF(AR67="APM-Fonds (Serie bAV)",'3. Eingabe Allg. Fondsauswahl'!$D$50)))</f>
        <v xml:space="preserve"> </v>
      </c>
      <c r="BF67" s="282">
        <f>IF(AR67="","",IF(AR67="GENERATION UWP-FONDS III",'3. Eingabe Allg. Fondsauswahl'!$D$30,IF(AR67="APM-Fonds (Serie bAV)",'3. Eingabe Allg. Fondsauswahl'!$D$51)))</f>
        <v>0</v>
      </c>
      <c r="BG67" s="102">
        <f t="shared" si="38"/>
        <v>0</v>
      </c>
      <c r="BH67" s="102" t="str">
        <f t="shared" si="30"/>
        <v>keine Doppeleingabe</v>
      </c>
      <c r="BI67" s="88">
        <f t="shared" si="31"/>
        <v>0</v>
      </c>
      <c r="BJ67" s="88">
        <f t="shared" si="32"/>
        <v>0</v>
      </c>
      <c r="BK67" s="88">
        <f t="shared" si="33"/>
        <v>0</v>
      </c>
      <c r="BL67" s="88">
        <f t="shared" si="34"/>
        <v>0</v>
      </c>
      <c r="BM67" s="88">
        <f t="shared" si="35"/>
        <v>0</v>
      </c>
      <c r="BN67" s="241" t="e">
        <f t="shared" si="48"/>
        <v>#DIV/0!</v>
      </c>
      <c r="BO67" s="241" t="e">
        <f t="shared" si="49"/>
        <v>#DIV/0!</v>
      </c>
      <c r="BP67" s="242" t="str">
        <f t="shared" si="50"/>
        <v>unwiderrufliches Bezugsrecht</v>
      </c>
      <c r="BR67" s="226">
        <f t="shared" si="37"/>
        <v>70</v>
      </c>
    </row>
    <row r="68" spans="1:70" s="1" customFormat="1" ht="36" customHeight="1">
      <c r="A68" s="16">
        <v>50</v>
      </c>
      <c r="B68" s="64"/>
      <c r="C68" s="23"/>
      <c r="D68" s="24"/>
      <c r="E68" s="25"/>
      <c r="F68" s="36"/>
      <c r="G68" s="168" t="s">
        <v>4781</v>
      </c>
      <c r="H68" s="25"/>
      <c r="I68" s="34"/>
      <c r="J68" s="34"/>
      <c r="K68" s="251"/>
      <c r="L68" s="26"/>
      <c r="M68" s="74"/>
      <c r="N68" s="354">
        <f t="shared" si="0"/>
        <v>0</v>
      </c>
      <c r="O68" s="355"/>
      <c r="P68" s="27">
        <f t="shared" si="39"/>
        <v>67</v>
      </c>
      <c r="Q68" s="28">
        <f t="shared" si="20"/>
        <v>0</v>
      </c>
      <c r="R68" s="28">
        <f t="shared" si="40"/>
        <v>0</v>
      </c>
      <c r="S68" s="91">
        <f t="shared" si="21"/>
        <v>0</v>
      </c>
      <c r="T68" s="279">
        <f t="shared" si="22"/>
        <v>0</v>
      </c>
      <c r="U68" s="28">
        <f t="shared" si="3"/>
        <v>0</v>
      </c>
      <c r="V68" s="91">
        <f t="shared" si="23"/>
        <v>0</v>
      </c>
      <c r="W68" s="279">
        <f t="shared" si="24"/>
        <v>0</v>
      </c>
      <c r="X68" s="28">
        <f t="shared" si="25"/>
        <v>0</v>
      </c>
      <c r="Y68" s="28">
        <f t="shared" si="4"/>
        <v>0</v>
      </c>
      <c r="Z68" s="91">
        <f t="shared" si="5"/>
        <v>0</v>
      </c>
      <c r="AA68" s="279">
        <f t="shared" si="26"/>
        <v>0</v>
      </c>
      <c r="AB68" s="28">
        <f t="shared" si="6"/>
        <v>0</v>
      </c>
      <c r="AC68" s="190" t="str">
        <f t="shared" si="41"/>
        <v>Monatlich</v>
      </c>
      <c r="AD68" s="191">
        <f t="shared" si="7"/>
        <v>0</v>
      </c>
      <c r="AE68" s="195">
        <f t="shared" si="42"/>
        <v>0</v>
      </c>
      <c r="AF68" s="196">
        <f t="shared" si="9"/>
        <v>0</v>
      </c>
      <c r="AG68" s="197">
        <f t="shared" si="28"/>
        <v>0</v>
      </c>
      <c r="AH68" s="29">
        <f t="shared" si="43"/>
        <v>0</v>
      </c>
      <c r="AI68" s="30">
        <f t="shared" si="44"/>
        <v>0</v>
      </c>
      <c r="AJ68" s="31">
        <f t="shared" si="45"/>
        <v>0</v>
      </c>
      <c r="AK68" s="30">
        <f t="shared" si="46"/>
        <v>0</v>
      </c>
      <c r="AL68" s="32">
        <f t="shared" si="47"/>
        <v>0</v>
      </c>
      <c r="AM68" s="32"/>
      <c r="AN68" s="32"/>
      <c r="AO68" s="69"/>
      <c r="AP68" s="32"/>
      <c r="AQ68" s="240" t="str">
        <f t="shared" si="15"/>
        <v/>
      </c>
      <c r="AR68" s="281" t="str">
        <f>IF(ISERROR(IF('1. Allgemeine Eingaben'!$C$26="Endalter",AS68,AT68)=TRUE),"",IF('1. Allgemeine Eingaben'!$C$26="Endalter",AS68,AT68))</f>
        <v>GENERATION UWP-Fonds III</v>
      </c>
      <c r="AS68" s="226" t="str">
        <f t="shared" si="29"/>
        <v>GENERATION UWP-Fonds III</v>
      </c>
      <c r="AT68" s="226" t="b">
        <f>IF(ISERROR(IF('1. Allgemeine Eingaben'!$C$26&lt;&gt;"Endalter",IF(P68&lt;12,"APM-Fonds (Serie bAV)","GENERATION UWP-Fonds III")))=TRUE,"",IF('1. Allgemeine Eingaben'!$C$26&lt;&gt;"Endalter",IF(P68&lt;12,"APM-Fonds (Serie bAV)","GENERATION UWP-Fonds III")))</f>
        <v>0</v>
      </c>
      <c r="AU68" s="280">
        <f t="shared" si="16"/>
        <v>100</v>
      </c>
      <c r="AV68" s="226">
        <f t="shared" si="17"/>
        <v>0</v>
      </c>
      <c r="AW68" s="282" t="str">
        <f>IF(AR68="","",IF(AR68="GENERATION UWP-FONDS III",'3. Eingabe Allg. Fondsauswahl'!$D$21,IF(AR68="APM-Fonds (Serie bAV)",'3. Eingabe Allg. Fondsauswahl'!$D$42)))</f>
        <v xml:space="preserve"> </v>
      </c>
      <c r="AX68" s="282">
        <f>IF(AR68="","",IF(AR68="GENERATION UWP-FONDS III",'3. Eingabe Allg. Fondsauswahl'!$D$22,IF(AR68="APM-Fonds (Serie bAV)",'3. Eingabe Allg. Fondsauswahl'!$D$43)))</f>
        <v>0</v>
      </c>
      <c r="AY68" s="283" t="str">
        <f>IF(AR68="","",IF(AR68="GENERATION UWP-FONDS III",'3. Eingabe Allg. Fondsauswahl'!$D$23,IF(AR68="APM-Fonds (Serie bAV)",'3. Eingabe Allg. Fondsauswahl'!$D$44)))</f>
        <v xml:space="preserve"> </v>
      </c>
      <c r="AZ68" s="282">
        <f>IF(AR68="","",IF(AR68="GENERATION UWP-FONDS III",'3. Eingabe Allg. Fondsauswahl'!$D$24,IF(AR68="APM-Fonds (Serie bAV)",'3. Eingabe Allg. Fondsauswahl'!$D$45)))</f>
        <v>0</v>
      </c>
      <c r="BA68" s="284" t="str">
        <f>IF(AR68="","",IF(AR68="GENERATION UWP-FONDS III",'3. Eingabe Allg. Fondsauswahl'!$D$25,IF(AR68="APM-Fonds (Serie bAV)",'3. Eingabe Allg. Fondsauswahl'!$D$46)))</f>
        <v xml:space="preserve"> </v>
      </c>
      <c r="BB68" s="282">
        <f>IF(AR68="","",IF(AR68="GENERATION UWP-FONDS III",'3. Eingabe Allg. Fondsauswahl'!$D$26,IF(AR68="APM-Fonds (Serie bAV)",'3. Eingabe Allg. Fondsauswahl'!$D$47)))</f>
        <v>0</v>
      </c>
      <c r="BC68" s="284" t="str">
        <f>IF(AR68="","",IF(AR68="GENERATION UWP-FONDS III",'3. Eingabe Allg. Fondsauswahl'!$D$27,IF(AR68="APM-Fonds (Serie bAV)",'3. Eingabe Allg. Fondsauswahl'!$D$48)))</f>
        <v xml:space="preserve"> </v>
      </c>
      <c r="BD68" s="282">
        <f>IF(AR68="","",IF(AR68="GENERATION UWP-FONDS III",'3. Eingabe Allg. Fondsauswahl'!$D$28,IF(AR68="APM-Fonds (Serie bAV)",'3. Eingabe Allg. Fondsauswahl'!$D$49)))</f>
        <v>0</v>
      </c>
      <c r="BE68" s="282" t="str">
        <f>IF(AR68="","",IF(AR68="GENERATION UWP-FONDS III",'3. Eingabe Allg. Fondsauswahl'!$D$29,IF(AR68="APM-Fonds (Serie bAV)",'3. Eingabe Allg. Fondsauswahl'!$D$50)))</f>
        <v xml:space="preserve"> </v>
      </c>
      <c r="BF68" s="282">
        <f>IF(AR68="","",IF(AR68="GENERATION UWP-FONDS III",'3. Eingabe Allg. Fondsauswahl'!$D$30,IF(AR68="APM-Fonds (Serie bAV)",'3. Eingabe Allg. Fondsauswahl'!$D$51)))</f>
        <v>0</v>
      </c>
      <c r="BG68" s="102">
        <f t="shared" si="38"/>
        <v>0</v>
      </c>
      <c r="BH68" s="102" t="str">
        <f t="shared" si="30"/>
        <v>keine Doppeleingabe</v>
      </c>
      <c r="BI68" s="88">
        <f t="shared" si="31"/>
        <v>0</v>
      </c>
      <c r="BJ68" s="88">
        <f t="shared" si="32"/>
        <v>0</v>
      </c>
      <c r="BK68" s="88">
        <f t="shared" si="33"/>
        <v>0</v>
      </c>
      <c r="BL68" s="88">
        <f t="shared" si="34"/>
        <v>0</v>
      </c>
      <c r="BM68" s="88">
        <f t="shared" si="35"/>
        <v>0</v>
      </c>
      <c r="BN68" s="241" t="e">
        <f t="shared" si="48"/>
        <v>#DIV/0!</v>
      </c>
      <c r="BO68" s="241" t="e">
        <f t="shared" si="49"/>
        <v>#DIV/0!</v>
      </c>
      <c r="BP68" s="242" t="str">
        <f t="shared" si="50"/>
        <v>unwiderrufliches Bezugsrecht</v>
      </c>
      <c r="BR68" s="226">
        <f t="shared" si="37"/>
        <v>70</v>
      </c>
    </row>
    <row r="69" spans="1:70" s="1" customFormat="1" ht="36" customHeight="1">
      <c r="A69" s="16">
        <v>51</v>
      </c>
      <c r="B69" s="64"/>
      <c r="C69" s="23"/>
      <c r="D69" s="24"/>
      <c r="E69" s="25"/>
      <c r="F69" s="36"/>
      <c r="G69" s="168" t="s">
        <v>4781</v>
      </c>
      <c r="H69" s="25"/>
      <c r="I69" s="34"/>
      <c r="J69" s="34"/>
      <c r="K69" s="251"/>
      <c r="L69" s="26"/>
      <c r="M69" s="74"/>
      <c r="N69" s="354">
        <f t="shared" si="0"/>
        <v>0</v>
      </c>
      <c r="O69" s="355"/>
      <c r="P69" s="27">
        <f t="shared" si="39"/>
        <v>67</v>
      </c>
      <c r="Q69" s="28">
        <f t="shared" si="20"/>
        <v>0</v>
      </c>
      <c r="R69" s="28">
        <f t="shared" si="40"/>
        <v>0</v>
      </c>
      <c r="S69" s="91">
        <f t="shared" si="21"/>
        <v>0</v>
      </c>
      <c r="T69" s="279">
        <f t="shared" si="22"/>
        <v>0</v>
      </c>
      <c r="U69" s="28">
        <f t="shared" si="3"/>
        <v>0</v>
      </c>
      <c r="V69" s="91">
        <f t="shared" si="23"/>
        <v>0</v>
      </c>
      <c r="W69" s="279">
        <f t="shared" si="24"/>
        <v>0</v>
      </c>
      <c r="X69" s="28">
        <f t="shared" si="25"/>
        <v>0</v>
      </c>
      <c r="Y69" s="28">
        <f t="shared" si="4"/>
        <v>0</v>
      </c>
      <c r="Z69" s="91">
        <f t="shared" si="5"/>
        <v>0</v>
      </c>
      <c r="AA69" s="279">
        <f t="shared" si="26"/>
        <v>0</v>
      </c>
      <c r="AB69" s="28">
        <f t="shared" si="6"/>
        <v>0</v>
      </c>
      <c r="AC69" s="190" t="str">
        <f t="shared" si="41"/>
        <v>Monatlich</v>
      </c>
      <c r="AD69" s="191">
        <f t="shared" si="7"/>
        <v>0</v>
      </c>
      <c r="AE69" s="195">
        <f t="shared" si="42"/>
        <v>0</v>
      </c>
      <c r="AF69" s="196">
        <f t="shared" si="9"/>
        <v>0</v>
      </c>
      <c r="AG69" s="197">
        <f t="shared" si="28"/>
        <v>0</v>
      </c>
      <c r="AH69" s="29">
        <f t="shared" si="43"/>
        <v>0</v>
      </c>
      <c r="AI69" s="30">
        <f t="shared" si="44"/>
        <v>0</v>
      </c>
      <c r="AJ69" s="31">
        <f t="shared" si="45"/>
        <v>0</v>
      </c>
      <c r="AK69" s="30">
        <f t="shared" si="46"/>
        <v>0</v>
      </c>
      <c r="AL69" s="32">
        <f t="shared" si="47"/>
        <v>0</v>
      </c>
      <c r="AM69" s="32"/>
      <c r="AN69" s="32"/>
      <c r="AO69" s="69"/>
      <c r="AP69" s="32"/>
      <c r="AQ69" s="240" t="str">
        <f t="shared" si="15"/>
        <v/>
      </c>
      <c r="AR69" s="281" t="str">
        <f>IF(ISERROR(IF('1. Allgemeine Eingaben'!$C$26="Endalter",AS69,AT69)=TRUE),"",IF('1. Allgemeine Eingaben'!$C$26="Endalter",AS69,AT69))</f>
        <v>GENERATION UWP-Fonds III</v>
      </c>
      <c r="AS69" s="226" t="str">
        <f t="shared" si="29"/>
        <v>GENERATION UWP-Fonds III</v>
      </c>
      <c r="AT69" s="226" t="b">
        <f>IF(ISERROR(IF('1. Allgemeine Eingaben'!$C$26&lt;&gt;"Endalter",IF(P69&lt;12,"APM-Fonds (Serie bAV)","GENERATION UWP-Fonds III")))=TRUE,"",IF('1. Allgemeine Eingaben'!$C$26&lt;&gt;"Endalter",IF(P69&lt;12,"APM-Fonds (Serie bAV)","GENERATION UWP-Fonds III")))</f>
        <v>0</v>
      </c>
      <c r="AU69" s="280">
        <f t="shared" si="16"/>
        <v>100</v>
      </c>
      <c r="AV69" s="226">
        <f t="shared" si="17"/>
        <v>0</v>
      </c>
      <c r="AW69" s="282" t="str">
        <f>IF(AR69="","",IF(AR69="GENERATION UWP-FONDS III",'3. Eingabe Allg. Fondsauswahl'!$D$21,IF(AR69="APM-Fonds (Serie bAV)",'3. Eingabe Allg. Fondsauswahl'!$D$42)))</f>
        <v xml:space="preserve"> </v>
      </c>
      <c r="AX69" s="282">
        <f>IF(AR69="","",IF(AR69="GENERATION UWP-FONDS III",'3. Eingabe Allg. Fondsauswahl'!$D$22,IF(AR69="APM-Fonds (Serie bAV)",'3. Eingabe Allg. Fondsauswahl'!$D$43)))</f>
        <v>0</v>
      </c>
      <c r="AY69" s="283" t="str">
        <f>IF(AR69="","",IF(AR69="GENERATION UWP-FONDS III",'3. Eingabe Allg. Fondsauswahl'!$D$23,IF(AR69="APM-Fonds (Serie bAV)",'3. Eingabe Allg. Fondsauswahl'!$D$44)))</f>
        <v xml:space="preserve"> </v>
      </c>
      <c r="AZ69" s="282">
        <f>IF(AR69="","",IF(AR69="GENERATION UWP-FONDS III",'3. Eingabe Allg. Fondsauswahl'!$D$24,IF(AR69="APM-Fonds (Serie bAV)",'3. Eingabe Allg. Fondsauswahl'!$D$45)))</f>
        <v>0</v>
      </c>
      <c r="BA69" s="284" t="str">
        <f>IF(AR69="","",IF(AR69="GENERATION UWP-FONDS III",'3. Eingabe Allg. Fondsauswahl'!$D$25,IF(AR69="APM-Fonds (Serie bAV)",'3. Eingabe Allg. Fondsauswahl'!$D$46)))</f>
        <v xml:space="preserve"> </v>
      </c>
      <c r="BB69" s="282">
        <f>IF(AR69="","",IF(AR69="GENERATION UWP-FONDS III",'3. Eingabe Allg. Fondsauswahl'!$D$26,IF(AR69="APM-Fonds (Serie bAV)",'3. Eingabe Allg. Fondsauswahl'!$D$47)))</f>
        <v>0</v>
      </c>
      <c r="BC69" s="284" t="str">
        <f>IF(AR69="","",IF(AR69="GENERATION UWP-FONDS III",'3. Eingabe Allg. Fondsauswahl'!$D$27,IF(AR69="APM-Fonds (Serie bAV)",'3. Eingabe Allg. Fondsauswahl'!$D$48)))</f>
        <v xml:space="preserve"> </v>
      </c>
      <c r="BD69" s="282">
        <f>IF(AR69="","",IF(AR69="GENERATION UWP-FONDS III",'3. Eingabe Allg. Fondsauswahl'!$D$28,IF(AR69="APM-Fonds (Serie bAV)",'3. Eingabe Allg. Fondsauswahl'!$D$49)))</f>
        <v>0</v>
      </c>
      <c r="BE69" s="282" t="str">
        <f>IF(AR69="","",IF(AR69="GENERATION UWP-FONDS III",'3. Eingabe Allg. Fondsauswahl'!$D$29,IF(AR69="APM-Fonds (Serie bAV)",'3. Eingabe Allg. Fondsauswahl'!$D$50)))</f>
        <v xml:space="preserve"> </v>
      </c>
      <c r="BF69" s="282">
        <f>IF(AR69="","",IF(AR69="GENERATION UWP-FONDS III",'3. Eingabe Allg. Fondsauswahl'!$D$30,IF(AR69="APM-Fonds (Serie bAV)",'3. Eingabe Allg. Fondsauswahl'!$D$51)))</f>
        <v>0</v>
      </c>
      <c r="BG69" s="102">
        <f t="shared" si="38"/>
        <v>0</v>
      </c>
      <c r="BH69" s="102" t="str">
        <f t="shared" si="30"/>
        <v>keine Doppeleingabe</v>
      </c>
      <c r="BI69" s="88">
        <f t="shared" si="31"/>
        <v>0</v>
      </c>
      <c r="BJ69" s="88">
        <f t="shared" si="32"/>
        <v>0</v>
      </c>
      <c r="BK69" s="88">
        <f t="shared" si="33"/>
        <v>0</v>
      </c>
      <c r="BL69" s="88">
        <f t="shared" si="34"/>
        <v>0</v>
      </c>
      <c r="BM69" s="88">
        <f t="shared" si="35"/>
        <v>0</v>
      </c>
      <c r="BN69" s="241" t="e">
        <f t="shared" si="48"/>
        <v>#DIV/0!</v>
      </c>
      <c r="BO69" s="241" t="e">
        <f t="shared" si="49"/>
        <v>#DIV/0!</v>
      </c>
      <c r="BP69" s="242" t="str">
        <f t="shared" si="50"/>
        <v>unwiderrufliches Bezugsrecht</v>
      </c>
      <c r="BR69" s="226">
        <f t="shared" si="37"/>
        <v>70</v>
      </c>
    </row>
    <row r="70" spans="1:70" s="1" customFormat="1" ht="36" customHeight="1">
      <c r="A70" s="16">
        <v>52</v>
      </c>
      <c r="B70" s="64"/>
      <c r="C70" s="23"/>
      <c r="D70" s="24"/>
      <c r="E70" s="25"/>
      <c r="F70" s="36"/>
      <c r="G70" s="168" t="s">
        <v>4781</v>
      </c>
      <c r="H70" s="25"/>
      <c r="I70" s="34"/>
      <c r="J70" s="34"/>
      <c r="K70" s="251"/>
      <c r="L70" s="26"/>
      <c r="M70" s="74"/>
      <c r="N70" s="354">
        <f t="shared" si="0"/>
        <v>0</v>
      </c>
      <c r="O70" s="355"/>
      <c r="P70" s="27">
        <f t="shared" si="39"/>
        <v>67</v>
      </c>
      <c r="Q70" s="28">
        <f t="shared" si="20"/>
        <v>0</v>
      </c>
      <c r="R70" s="28">
        <f t="shared" si="40"/>
        <v>0</v>
      </c>
      <c r="S70" s="91">
        <f t="shared" si="21"/>
        <v>0</v>
      </c>
      <c r="T70" s="279">
        <f t="shared" si="22"/>
        <v>0</v>
      </c>
      <c r="U70" s="28">
        <f t="shared" si="3"/>
        <v>0</v>
      </c>
      <c r="V70" s="91">
        <f t="shared" si="23"/>
        <v>0</v>
      </c>
      <c r="W70" s="279">
        <f t="shared" si="24"/>
        <v>0</v>
      </c>
      <c r="X70" s="28">
        <f t="shared" si="25"/>
        <v>0</v>
      </c>
      <c r="Y70" s="28">
        <f t="shared" si="4"/>
        <v>0</v>
      </c>
      <c r="Z70" s="91">
        <f t="shared" si="5"/>
        <v>0</v>
      </c>
      <c r="AA70" s="279">
        <f t="shared" si="26"/>
        <v>0</v>
      </c>
      <c r="AB70" s="28">
        <f t="shared" si="6"/>
        <v>0</v>
      </c>
      <c r="AC70" s="190" t="str">
        <f t="shared" si="41"/>
        <v>Monatlich</v>
      </c>
      <c r="AD70" s="191">
        <f t="shared" si="7"/>
        <v>0</v>
      </c>
      <c r="AE70" s="195">
        <f t="shared" si="42"/>
        <v>0</v>
      </c>
      <c r="AF70" s="196">
        <f t="shared" si="9"/>
        <v>0</v>
      </c>
      <c r="AG70" s="197">
        <f t="shared" si="28"/>
        <v>0</v>
      </c>
      <c r="AH70" s="29">
        <f t="shared" si="43"/>
        <v>0</v>
      </c>
      <c r="AI70" s="30">
        <f t="shared" si="44"/>
        <v>0</v>
      </c>
      <c r="AJ70" s="31">
        <f t="shared" si="45"/>
        <v>0</v>
      </c>
      <c r="AK70" s="30">
        <f t="shared" si="46"/>
        <v>0</v>
      </c>
      <c r="AL70" s="32">
        <f t="shared" si="47"/>
        <v>0</v>
      </c>
      <c r="AM70" s="32"/>
      <c r="AN70" s="32"/>
      <c r="AO70" s="69"/>
      <c r="AP70" s="32"/>
      <c r="AQ70" s="240" t="str">
        <f t="shared" si="15"/>
        <v/>
      </c>
      <c r="AR70" s="281" t="str">
        <f>IF(ISERROR(IF('1. Allgemeine Eingaben'!$C$26="Endalter",AS70,AT70)=TRUE),"",IF('1. Allgemeine Eingaben'!$C$26="Endalter",AS70,AT70))</f>
        <v>GENERATION UWP-Fonds III</v>
      </c>
      <c r="AS70" s="226" t="str">
        <f t="shared" si="29"/>
        <v>GENERATION UWP-Fonds III</v>
      </c>
      <c r="AT70" s="226" t="b">
        <f>IF(ISERROR(IF('1. Allgemeine Eingaben'!$C$26&lt;&gt;"Endalter",IF(P70&lt;12,"APM-Fonds (Serie bAV)","GENERATION UWP-Fonds III")))=TRUE,"",IF('1. Allgemeine Eingaben'!$C$26&lt;&gt;"Endalter",IF(P70&lt;12,"APM-Fonds (Serie bAV)","GENERATION UWP-Fonds III")))</f>
        <v>0</v>
      </c>
      <c r="AU70" s="280">
        <f t="shared" si="16"/>
        <v>100</v>
      </c>
      <c r="AV70" s="226">
        <f t="shared" si="17"/>
        <v>0</v>
      </c>
      <c r="AW70" s="282" t="str">
        <f>IF(AR70="","",IF(AR70="GENERATION UWP-FONDS III",'3. Eingabe Allg. Fondsauswahl'!$D$21,IF(AR70="APM-Fonds (Serie bAV)",'3. Eingabe Allg. Fondsauswahl'!$D$42)))</f>
        <v xml:space="preserve"> </v>
      </c>
      <c r="AX70" s="282">
        <f>IF(AR70="","",IF(AR70="GENERATION UWP-FONDS III",'3. Eingabe Allg. Fondsauswahl'!$D$22,IF(AR70="APM-Fonds (Serie bAV)",'3. Eingabe Allg. Fondsauswahl'!$D$43)))</f>
        <v>0</v>
      </c>
      <c r="AY70" s="283" t="str">
        <f>IF(AR70="","",IF(AR70="GENERATION UWP-FONDS III",'3. Eingabe Allg. Fondsauswahl'!$D$23,IF(AR70="APM-Fonds (Serie bAV)",'3. Eingabe Allg. Fondsauswahl'!$D$44)))</f>
        <v xml:space="preserve"> </v>
      </c>
      <c r="AZ70" s="282">
        <f>IF(AR70="","",IF(AR70="GENERATION UWP-FONDS III",'3. Eingabe Allg. Fondsauswahl'!$D$24,IF(AR70="APM-Fonds (Serie bAV)",'3. Eingabe Allg. Fondsauswahl'!$D$45)))</f>
        <v>0</v>
      </c>
      <c r="BA70" s="284" t="str">
        <f>IF(AR70="","",IF(AR70="GENERATION UWP-FONDS III",'3. Eingabe Allg. Fondsauswahl'!$D$25,IF(AR70="APM-Fonds (Serie bAV)",'3. Eingabe Allg. Fondsauswahl'!$D$46)))</f>
        <v xml:space="preserve"> </v>
      </c>
      <c r="BB70" s="282">
        <f>IF(AR70="","",IF(AR70="GENERATION UWP-FONDS III",'3. Eingabe Allg. Fondsauswahl'!$D$26,IF(AR70="APM-Fonds (Serie bAV)",'3. Eingabe Allg. Fondsauswahl'!$D$47)))</f>
        <v>0</v>
      </c>
      <c r="BC70" s="284" t="str">
        <f>IF(AR70="","",IF(AR70="GENERATION UWP-FONDS III",'3. Eingabe Allg. Fondsauswahl'!$D$27,IF(AR70="APM-Fonds (Serie bAV)",'3. Eingabe Allg. Fondsauswahl'!$D$48)))</f>
        <v xml:space="preserve"> </v>
      </c>
      <c r="BD70" s="282">
        <f>IF(AR70="","",IF(AR70="GENERATION UWP-FONDS III",'3. Eingabe Allg. Fondsauswahl'!$D$28,IF(AR70="APM-Fonds (Serie bAV)",'3. Eingabe Allg. Fondsauswahl'!$D$49)))</f>
        <v>0</v>
      </c>
      <c r="BE70" s="282" t="str">
        <f>IF(AR70="","",IF(AR70="GENERATION UWP-FONDS III",'3. Eingabe Allg. Fondsauswahl'!$D$29,IF(AR70="APM-Fonds (Serie bAV)",'3. Eingabe Allg. Fondsauswahl'!$D$50)))</f>
        <v xml:space="preserve"> </v>
      </c>
      <c r="BF70" s="282">
        <f>IF(AR70="","",IF(AR70="GENERATION UWP-FONDS III",'3. Eingabe Allg. Fondsauswahl'!$D$30,IF(AR70="APM-Fonds (Serie bAV)",'3. Eingabe Allg. Fondsauswahl'!$D$51)))</f>
        <v>0</v>
      </c>
      <c r="BG70" s="102">
        <f t="shared" si="38"/>
        <v>0</v>
      </c>
      <c r="BH70" s="102" t="str">
        <f t="shared" si="30"/>
        <v>keine Doppeleingabe</v>
      </c>
      <c r="BI70" s="88">
        <f t="shared" si="31"/>
        <v>0</v>
      </c>
      <c r="BJ70" s="88">
        <f t="shared" si="32"/>
        <v>0</v>
      </c>
      <c r="BK70" s="88">
        <f t="shared" si="33"/>
        <v>0</v>
      </c>
      <c r="BL70" s="88">
        <f t="shared" si="34"/>
        <v>0</v>
      </c>
      <c r="BM70" s="88">
        <f t="shared" si="35"/>
        <v>0</v>
      </c>
      <c r="BN70" s="241" t="e">
        <f t="shared" si="48"/>
        <v>#DIV/0!</v>
      </c>
      <c r="BO70" s="241" t="e">
        <f t="shared" si="49"/>
        <v>#DIV/0!</v>
      </c>
      <c r="BP70" s="242" t="str">
        <f t="shared" si="50"/>
        <v>unwiderrufliches Bezugsrecht</v>
      </c>
      <c r="BR70" s="226">
        <f t="shared" si="37"/>
        <v>70</v>
      </c>
    </row>
    <row r="71" spans="1:70" s="1" customFormat="1" ht="36" customHeight="1">
      <c r="A71" s="16">
        <v>53</v>
      </c>
      <c r="B71" s="64"/>
      <c r="C71" s="23"/>
      <c r="D71" s="24"/>
      <c r="E71" s="25"/>
      <c r="F71" s="36"/>
      <c r="G71" s="168" t="s">
        <v>4781</v>
      </c>
      <c r="H71" s="25"/>
      <c r="I71" s="34"/>
      <c r="J71" s="34"/>
      <c r="K71" s="251"/>
      <c r="L71" s="26"/>
      <c r="M71" s="74"/>
      <c r="N71" s="354">
        <f t="shared" si="0"/>
        <v>0</v>
      </c>
      <c r="O71" s="355"/>
      <c r="P71" s="27">
        <f t="shared" si="39"/>
        <v>67</v>
      </c>
      <c r="Q71" s="28">
        <f t="shared" si="20"/>
        <v>0</v>
      </c>
      <c r="R71" s="28">
        <f t="shared" si="40"/>
        <v>0</v>
      </c>
      <c r="S71" s="91">
        <f t="shared" si="21"/>
        <v>0</v>
      </c>
      <c r="T71" s="279">
        <f t="shared" si="22"/>
        <v>0</v>
      </c>
      <c r="U71" s="28">
        <f t="shared" si="3"/>
        <v>0</v>
      </c>
      <c r="V71" s="91">
        <f t="shared" si="23"/>
        <v>0</v>
      </c>
      <c r="W71" s="279">
        <f t="shared" si="24"/>
        <v>0</v>
      </c>
      <c r="X71" s="28">
        <f t="shared" si="25"/>
        <v>0</v>
      </c>
      <c r="Y71" s="28">
        <f t="shared" si="4"/>
        <v>0</v>
      </c>
      <c r="Z71" s="91">
        <f t="shared" si="5"/>
        <v>0</v>
      </c>
      <c r="AA71" s="279">
        <f t="shared" si="26"/>
        <v>0</v>
      </c>
      <c r="AB71" s="28">
        <f t="shared" si="6"/>
        <v>0</v>
      </c>
      <c r="AC71" s="190" t="str">
        <f t="shared" si="41"/>
        <v>Monatlich</v>
      </c>
      <c r="AD71" s="191">
        <f t="shared" si="7"/>
        <v>0</v>
      </c>
      <c r="AE71" s="195">
        <f t="shared" si="42"/>
        <v>0</v>
      </c>
      <c r="AF71" s="196">
        <f t="shared" si="9"/>
        <v>0</v>
      </c>
      <c r="AG71" s="197">
        <f t="shared" si="28"/>
        <v>0</v>
      </c>
      <c r="AH71" s="29">
        <f t="shared" si="43"/>
        <v>0</v>
      </c>
      <c r="AI71" s="30">
        <f t="shared" si="44"/>
        <v>0</v>
      </c>
      <c r="AJ71" s="31">
        <f t="shared" si="45"/>
        <v>0</v>
      </c>
      <c r="AK71" s="30">
        <f t="shared" si="46"/>
        <v>0</v>
      </c>
      <c r="AL71" s="32">
        <f t="shared" si="47"/>
        <v>0</v>
      </c>
      <c r="AM71" s="32"/>
      <c r="AN71" s="32"/>
      <c r="AO71" s="69"/>
      <c r="AP71" s="32"/>
      <c r="AQ71" s="240" t="str">
        <f t="shared" si="15"/>
        <v/>
      </c>
      <c r="AR71" s="281" t="str">
        <f>IF(ISERROR(IF('1. Allgemeine Eingaben'!$C$26="Endalter",AS71,AT71)=TRUE),"",IF('1. Allgemeine Eingaben'!$C$26="Endalter",AS71,AT71))</f>
        <v>GENERATION UWP-Fonds III</v>
      </c>
      <c r="AS71" s="226" t="str">
        <f t="shared" si="29"/>
        <v>GENERATION UWP-Fonds III</v>
      </c>
      <c r="AT71" s="226" t="b">
        <f>IF(ISERROR(IF('1. Allgemeine Eingaben'!$C$26&lt;&gt;"Endalter",IF(P71&lt;12,"APM-Fonds (Serie bAV)","GENERATION UWP-Fonds III")))=TRUE,"",IF('1. Allgemeine Eingaben'!$C$26&lt;&gt;"Endalter",IF(P71&lt;12,"APM-Fonds (Serie bAV)","GENERATION UWP-Fonds III")))</f>
        <v>0</v>
      </c>
      <c r="AU71" s="280">
        <f t="shared" si="16"/>
        <v>100</v>
      </c>
      <c r="AV71" s="226">
        <f t="shared" si="17"/>
        <v>0</v>
      </c>
      <c r="AW71" s="282" t="str">
        <f>IF(AR71="","",IF(AR71="GENERATION UWP-FONDS III",'3. Eingabe Allg. Fondsauswahl'!$D$21,IF(AR71="APM-Fonds (Serie bAV)",'3. Eingabe Allg. Fondsauswahl'!$D$42)))</f>
        <v xml:space="preserve"> </v>
      </c>
      <c r="AX71" s="282">
        <f>IF(AR71="","",IF(AR71="GENERATION UWP-FONDS III",'3. Eingabe Allg. Fondsauswahl'!$D$22,IF(AR71="APM-Fonds (Serie bAV)",'3. Eingabe Allg. Fondsauswahl'!$D$43)))</f>
        <v>0</v>
      </c>
      <c r="AY71" s="283" t="str">
        <f>IF(AR71="","",IF(AR71="GENERATION UWP-FONDS III",'3. Eingabe Allg. Fondsauswahl'!$D$23,IF(AR71="APM-Fonds (Serie bAV)",'3. Eingabe Allg. Fondsauswahl'!$D$44)))</f>
        <v xml:space="preserve"> </v>
      </c>
      <c r="AZ71" s="282">
        <f>IF(AR71="","",IF(AR71="GENERATION UWP-FONDS III",'3. Eingabe Allg. Fondsauswahl'!$D$24,IF(AR71="APM-Fonds (Serie bAV)",'3. Eingabe Allg. Fondsauswahl'!$D$45)))</f>
        <v>0</v>
      </c>
      <c r="BA71" s="284" t="str">
        <f>IF(AR71="","",IF(AR71="GENERATION UWP-FONDS III",'3. Eingabe Allg. Fondsauswahl'!$D$25,IF(AR71="APM-Fonds (Serie bAV)",'3. Eingabe Allg. Fondsauswahl'!$D$46)))</f>
        <v xml:space="preserve"> </v>
      </c>
      <c r="BB71" s="282">
        <f>IF(AR71="","",IF(AR71="GENERATION UWP-FONDS III",'3. Eingabe Allg. Fondsauswahl'!$D$26,IF(AR71="APM-Fonds (Serie bAV)",'3. Eingabe Allg. Fondsauswahl'!$D$47)))</f>
        <v>0</v>
      </c>
      <c r="BC71" s="284" t="str">
        <f>IF(AR71="","",IF(AR71="GENERATION UWP-FONDS III",'3. Eingabe Allg. Fondsauswahl'!$D$27,IF(AR71="APM-Fonds (Serie bAV)",'3. Eingabe Allg. Fondsauswahl'!$D$48)))</f>
        <v xml:space="preserve"> </v>
      </c>
      <c r="BD71" s="282">
        <f>IF(AR71="","",IF(AR71="GENERATION UWP-FONDS III",'3. Eingabe Allg. Fondsauswahl'!$D$28,IF(AR71="APM-Fonds (Serie bAV)",'3. Eingabe Allg. Fondsauswahl'!$D$49)))</f>
        <v>0</v>
      </c>
      <c r="BE71" s="282" t="str">
        <f>IF(AR71="","",IF(AR71="GENERATION UWP-FONDS III",'3. Eingabe Allg. Fondsauswahl'!$D$29,IF(AR71="APM-Fonds (Serie bAV)",'3. Eingabe Allg. Fondsauswahl'!$D$50)))</f>
        <v xml:space="preserve"> </v>
      </c>
      <c r="BF71" s="282">
        <f>IF(AR71="","",IF(AR71="GENERATION UWP-FONDS III",'3. Eingabe Allg. Fondsauswahl'!$D$30,IF(AR71="APM-Fonds (Serie bAV)",'3. Eingabe Allg. Fondsauswahl'!$D$51)))</f>
        <v>0</v>
      </c>
      <c r="BG71" s="102">
        <f t="shared" si="38"/>
        <v>0</v>
      </c>
      <c r="BH71" s="102" t="str">
        <f t="shared" si="30"/>
        <v>keine Doppeleingabe</v>
      </c>
      <c r="BI71" s="88">
        <f t="shared" si="31"/>
        <v>0</v>
      </c>
      <c r="BJ71" s="88">
        <f t="shared" si="32"/>
        <v>0</v>
      </c>
      <c r="BK71" s="88">
        <f t="shared" si="33"/>
        <v>0</v>
      </c>
      <c r="BL71" s="88">
        <f t="shared" si="34"/>
        <v>0</v>
      </c>
      <c r="BM71" s="88">
        <f t="shared" si="35"/>
        <v>0</v>
      </c>
      <c r="BN71" s="241" t="e">
        <f t="shared" si="48"/>
        <v>#DIV/0!</v>
      </c>
      <c r="BO71" s="241" t="e">
        <f t="shared" si="49"/>
        <v>#DIV/0!</v>
      </c>
      <c r="BP71" s="242" t="str">
        <f t="shared" si="50"/>
        <v>unwiderrufliches Bezugsrecht</v>
      </c>
      <c r="BR71" s="226">
        <f t="shared" si="37"/>
        <v>70</v>
      </c>
    </row>
    <row r="72" spans="1:70" s="1" customFormat="1" ht="36" customHeight="1">
      <c r="A72" s="16">
        <v>54</v>
      </c>
      <c r="B72" s="64"/>
      <c r="C72" s="23"/>
      <c r="D72" s="24"/>
      <c r="E72" s="25"/>
      <c r="F72" s="36"/>
      <c r="G72" s="168" t="s">
        <v>4781</v>
      </c>
      <c r="H72" s="25"/>
      <c r="I72" s="34"/>
      <c r="J72" s="34"/>
      <c r="K72" s="251"/>
      <c r="L72" s="26"/>
      <c r="M72" s="74"/>
      <c r="N72" s="354">
        <f t="shared" si="0"/>
        <v>0</v>
      </c>
      <c r="O72" s="355"/>
      <c r="P72" s="27">
        <f t="shared" si="39"/>
        <v>67</v>
      </c>
      <c r="Q72" s="28">
        <f t="shared" si="20"/>
        <v>0</v>
      </c>
      <c r="R72" s="28">
        <f t="shared" si="40"/>
        <v>0</v>
      </c>
      <c r="S72" s="91">
        <f t="shared" si="21"/>
        <v>0</v>
      </c>
      <c r="T72" s="279">
        <f t="shared" si="22"/>
        <v>0</v>
      </c>
      <c r="U72" s="28">
        <f t="shared" si="3"/>
        <v>0</v>
      </c>
      <c r="V72" s="91">
        <f t="shared" si="23"/>
        <v>0</v>
      </c>
      <c r="W72" s="279">
        <f t="shared" si="24"/>
        <v>0</v>
      </c>
      <c r="X72" s="28">
        <f t="shared" si="25"/>
        <v>0</v>
      </c>
      <c r="Y72" s="28">
        <f t="shared" si="4"/>
        <v>0</v>
      </c>
      <c r="Z72" s="91">
        <f t="shared" si="5"/>
        <v>0</v>
      </c>
      <c r="AA72" s="279">
        <f t="shared" si="26"/>
        <v>0</v>
      </c>
      <c r="AB72" s="28">
        <f t="shared" si="6"/>
        <v>0</v>
      </c>
      <c r="AC72" s="190" t="str">
        <f t="shared" si="41"/>
        <v>Monatlich</v>
      </c>
      <c r="AD72" s="191">
        <f t="shared" si="7"/>
        <v>0</v>
      </c>
      <c r="AE72" s="195">
        <f t="shared" si="42"/>
        <v>0</v>
      </c>
      <c r="AF72" s="196">
        <f t="shared" si="9"/>
        <v>0</v>
      </c>
      <c r="AG72" s="197">
        <f t="shared" si="28"/>
        <v>0</v>
      </c>
      <c r="AH72" s="29">
        <f t="shared" si="43"/>
        <v>0</v>
      </c>
      <c r="AI72" s="30">
        <f t="shared" si="44"/>
        <v>0</v>
      </c>
      <c r="AJ72" s="31">
        <f t="shared" si="45"/>
        <v>0</v>
      </c>
      <c r="AK72" s="30">
        <f t="shared" si="46"/>
        <v>0</v>
      </c>
      <c r="AL72" s="32">
        <f t="shared" si="47"/>
        <v>0</v>
      </c>
      <c r="AM72" s="32"/>
      <c r="AN72" s="32"/>
      <c r="AO72" s="69"/>
      <c r="AP72" s="32"/>
      <c r="AQ72" s="240" t="str">
        <f t="shared" si="15"/>
        <v/>
      </c>
      <c r="AR72" s="281" t="str">
        <f>IF(ISERROR(IF('1. Allgemeine Eingaben'!$C$26="Endalter",AS72,AT72)=TRUE),"",IF('1. Allgemeine Eingaben'!$C$26="Endalter",AS72,AT72))</f>
        <v>GENERATION UWP-Fonds III</v>
      </c>
      <c r="AS72" s="226" t="str">
        <f t="shared" si="29"/>
        <v>GENERATION UWP-Fonds III</v>
      </c>
      <c r="AT72" s="226" t="b">
        <f>IF(ISERROR(IF('1. Allgemeine Eingaben'!$C$26&lt;&gt;"Endalter",IF(P72&lt;12,"APM-Fonds (Serie bAV)","GENERATION UWP-Fonds III")))=TRUE,"",IF('1. Allgemeine Eingaben'!$C$26&lt;&gt;"Endalter",IF(P72&lt;12,"APM-Fonds (Serie bAV)","GENERATION UWP-Fonds III")))</f>
        <v>0</v>
      </c>
      <c r="AU72" s="280">
        <f t="shared" si="16"/>
        <v>100</v>
      </c>
      <c r="AV72" s="226">
        <f t="shared" si="17"/>
        <v>0</v>
      </c>
      <c r="AW72" s="282" t="str">
        <f>IF(AR72="","",IF(AR72="GENERATION UWP-FONDS III",'3. Eingabe Allg. Fondsauswahl'!$D$21,IF(AR72="APM-Fonds (Serie bAV)",'3. Eingabe Allg. Fondsauswahl'!$D$42)))</f>
        <v xml:space="preserve"> </v>
      </c>
      <c r="AX72" s="282">
        <f>IF(AR72="","",IF(AR72="GENERATION UWP-FONDS III",'3. Eingabe Allg. Fondsauswahl'!$D$22,IF(AR72="APM-Fonds (Serie bAV)",'3. Eingabe Allg. Fondsauswahl'!$D$43)))</f>
        <v>0</v>
      </c>
      <c r="AY72" s="283" t="str">
        <f>IF(AR72="","",IF(AR72="GENERATION UWP-FONDS III",'3. Eingabe Allg. Fondsauswahl'!$D$23,IF(AR72="APM-Fonds (Serie bAV)",'3. Eingabe Allg. Fondsauswahl'!$D$44)))</f>
        <v xml:space="preserve"> </v>
      </c>
      <c r="AZ72" s="282">
        <f>IF(AR72="","",IF(AR72="GENERATION UWP-FONDS III",'3. Eingabe Allg. Fondsauswahl'!$D$24,IF(AR72="APM-Fonds (Serie bAV)",'3. Eingabe Allg. Fondsauswahl'!$D$45)))</f>
        <v>0</v>
      </c>
      <c r="BA72" s="284" t="str">
        <f>IF(AR72="","",IF(AR72="GENERATION UWP-FONDS III",'3. Eingabe Allg. Fondsauswahl'!$D$25,IF(AR72="APM-Fonds (Serie bAV)",'3. Eingabe Allg. Fondsauswahl'!$D$46)))</f>
        <v xml:space="preserve"> </v>
      </c>
      <c r="BB72" s="282">
        <f>IF(AR72="","",IF(AR72="GENERATION UWP-FONDS III",'3. Eingabe Allg. Fondsauswahl'!$D$26,IF(AR72="APM-Fonds (Serie bAV)",'3. Eingabe Allg. Fondsauswahl'!$D$47)))</f>
        <v>0</v>
      </c>
      <c r="BC72" s="284" t="str">
        <f>IF(AR72="","",IF(AR72="GENERATION UWP-FONDS III",'3. Eingabe Allg. Fondsauswahl'!$D$27,IF(AR72="APM-Fonds (Serie bAV)",'3. Eingabe Allg. Fondsauswahl'!$D$48)))</f>
        <v xml:space="preserve"> </v>
      </c>
      <c r="BD72" s="282">
        <f>IF(AR72="","",IF(AR72="GENERATION UWP-FONDS III",'3. Eingabe Allg. Fondsauswahl'!$D$28,IF(AR72="APM-Fonds (Serie bAV)",'3. Eingabe Allg. Fondsauswahl'!$D$49)))</f>
        <v>0</v>
      </c>
      <c r="BE72" s="282" t="str">
        <f>IF(AR72="","",IF(AR72="GENERATION UWP-FONDS III",'3. Eingabe Allg. Fondsauswahl'!$D$29,IF(AR72="APM-Fonds (Serie bAV)",'3. Eingabe Allg. Fondsauswahl'!$D$50)))</f>
        <v xml:space="preserve"> </v>
      </c>
      <c r="BF72" s="282">
        <f>IF(AR72="","",IF(AR72="GENERATION UWP-FONDS III",'3. Eingabe Allg. Fondsauswahl'!$D$30,IF(AR72="APM-Fonds (Serie bAV)",'3. Eingabe Allg. Fondsauswahl'!$D$51)))</f>
        <v>0</v>
      </c>
      <c r="BG72" s="102">
        <f t="shared" si="38"/>
        <v>0</v>
      </c>
      <c r="BH72" s="102" t="str">
        <f t="shared" si="30"/>
        <v>keine Doppeleingabe</v>
      </c>
      <c r="BI72" s="88">
        <f t="shared" si="31"/>
        <v>0</v>
      </c>
      <c r="BJ72" s="88">
        <f t="shared" si="32"/>
        <v>0</v>
      </c>
      <c r="BK72" s="88">
        <f t="shared" si="33"/>
        <v>0</v>
      </c>
      <c r="BL72" s="88">
        <f t="shared" si="34"/>
        <v>0</v>
      </c>
      <c r="BM72" s="88">
        <f t="shared" si="35"/>
        <v>0</v>
      </c>
      <c r="BN72" s="241" t="e">
        <f t="shared" si="48"/>
        <v>#DIV/0!</v>
      </c>
      <c r="BO72" s="241" t="e">
        <f t="shared" si="49"/>
        <v>#DIV/0!</v>
      </c>
      <c r="BP72" s="242" t="str">
        <f t="shared" si="50"/>
        <v>unwiderrufliches Bezugsrecht</v>
      </c>
      <c r="BR72" s="226">
        <f t="shared" si="37"/>
        <v>70</v>
      </c>
    </row>
    <row r="73" spans="1:70" s="1" customFormat="1" ht="36" customHeight="1">
      <c r="A73" s="16">
        <v>55</v>
      </c>
      <c r="B73" s="64"/>
      <c r="C73" s="23"/>
      <c r="D73" s="24"/>
      <c r="E73" s="25"/>
      <c r="F73" s="36"/>
      <c r="G73" s="168" t="s">
        <v>4781</v>
      </c>
      <c r="H73" s="25"/>
      <c r="I73" s="34"/>
      <c r="J73" s="34"/>
      <c r="K73" s="251"/>
      <c r="L73" s="26"/>
      <c r="M73" s="74"/>
      <c r="N73" s="354">
        <f t="shared" si="0"/>
        <v>0</v>
      </c>
      <c r="O73" s="355"/>
      <c r="P73" s="27">
        <f t="shared" si="39"/>
        <v>67</v>
      </c>
      <c r="Q73" s="28">
        <f t="shared" si="20"/>
        <v>0</v>
      </c>
      <c r="R73" s="28">
        <f t="shared" si="40"/>
        <v>0</v>
      </c>
      <c r="S73" s="91">
        <f t="shared" si="21"/>
        <v>0</v>
      </c>
      <c r="T73" s="279">
        <f t="shared" si="22"/>
        <v>0</v>
      </c>
      <c r="U73" s="28">
        <f t="shared" si="3"/>
        <v>0</v>
      </c>
      <c r="V73" s="91">
        <f t="shared" si="23"/>
        <v>0</v>
      </c>
      <c r="W73" s="279">
        <f t="shared" si="24"/>
        <v>0</v>
      </c>
      <c r="X73" s="28">
        <f t="shared" si="25"/>
        <v>0</v>
      </c>
      <c r="Y73" s="28">
        <f t="shared" si="4"/>
        <v>0</v>
      </c>
      <c r="Z73" s="91">
        <f t="shared" si="5"/>
        <v>0</v>
      </c>
      <c r="AA73" s="279">
        <f t="shared" si="26"/>
        <v>0</v>
      </c>
      <c r="AB73" s="28">
        <f t="shared" si="6"/>
        <v>0</v>
      </c>
      <c r="AC73" s="190" t="str">
        <f t="shared" si="41"/>
        <v>Monatlich</v>
      </c>
      <c r="AD73" s="191">
        <f t="shared" si="7"/>
        <v>0</v>
      </c>
      <c r="AE73" s="195">
        <f t="shared" si="42"/>
        <v>0</v>
      </c>
      <c r="AF73" s="196">
        <f t="shared" si="9"/>
        <v>0</v>
      </c>
      <c r="AG73" s="197">
        <f t="shared" si="28"/>
        <v>0</v>
      </c>
      <c r="AH73" s="29">
        <f t="shared" si="43"/>
        <v>0</v>
      </c>
      <c r="AI73" s="30">
        <f t="shared" si="44"/>
        <v>0</v>
      </c>
      <c r="AJ73" s="31">
        <f t="shared" si="45"/>
        <v>0</v>
      </c>
      <c r="AK73" s="30">
        <f t="shared" si="46"/>
        <v>0</v>
      </c>
      <c r="AL73" s="32">
        <f t="shared" si="47"/>
        <v>0</v>
      </c>
      <c r="AM73" s="32"/>
      <c r="AN73" s="32"/>
      <c r="AO73" s="69"/>
      <c r="AP73" s="32"/>
      <c r="AQ73" s="240" t="str">
        <f t="shared" si="15"/>
        <v/>
      </c>
      <c r="AR73" s="281" t="str">
        <f>IF(ISERROR(IF('1. Allgemeine Eingaben'!$C$26="Endalter",AS73,AT73)=TRUE),"",IF('1. Allgemeine Eingaben'!$C$26="Endalter",AS73,AT73))</f>
        <v>GENERATION UWP-Fonds III</v>
      </c>
      <c r="AS73" s="226" t="str">
        <f t="shared" si="29"/>
        <v>GENERATION UWP-Fonds III</v>
      </c>
      <c r="AT73" s="226" t="b">
        <f>IF(ISERROR(IF('1. Allgemeine Eingaben'!$C$26&lt;&gt;"Endalter",IF(P73&lt;12,"APM-Fonds (Serie bAV)","GENERATION UWP-Fonds III")))=TRUE,"",IF('1. Allgemeine Eingaben'!$C$26&lt;&gt;"Endalter",IF(P73&lt;12,"APM-Fonds (Serie bAV)","GENERATION UWP-Fonds III")))</f>
        <v>0</v>
      </c>
      <c r="AU73" s="280">
        <f t="shared" si="16"/>
        <v>100</v>
      </c>
      <c r="AV73" s="226">
        <f t="shared" si="17"/>
        <v>0</v>
      </c>
      <c r="AW73" s="282" t="str">
        <f>IF(AR73="","",IF(AR73="GENERATION UWP-FONDS III",'3. Eingabe Allg. Fondsauswahl'!$D$21,IF(AR73="APM-Fonds (Serie bAV)",'3. Eingabe Allg. Fondsauswahl'!$D$42)))</f>
        <v xml:space="preserve"> </v>
      </c>
      <c r="AX73" s="282">
        <f>IF(AR73="","",IF(AR73="GENERATION UWP-FONDS III",'3. Eingabe Allg. Fondsauswahl'!$D$22,IF(AR73="APM-Fonds (Serie bAV)",'3. Eingabe Allg. Fondsauswahl'!$D$43)))</f>
        <v>0</v>
      </c>
      <c r="AY73" s="283" t="str">
        <f>IF(AR73="","",IF(AR73="GENERATION UWP-FONDS III",'3. Eingabe Allg. Fondsauswahl'!$D$23,IF(AR73="APM-Fonds (Serie bAV)",'3. Eingabe Allg. Fondsauswahl'!$D$44)))</f>
        <v xml:space="preserve"> </v>
      </c>
      <c r="AZ73" s="282">
        <f>IF(AR73="","",IF(AR73="GENERATION UWP-FONDS III",'3. Eingabe Allg. Fondsauswahl'!$D$24,IF(AR73="APM-Fonds (Serie bAV)",'3. Eingabe Allg. Fondsauswahl'!$D$45)))</f>
        <v>0</v>
      </c>
      <c r="BA73" s="284" t="str">
        <f>IF(AR73="","",IF(AR73="GENERATION UWP-FONDS III",'3. Eingabe Allg. Fondsauswahl'!$D$25,IF(AR73="APM-Fonds (Serie bAV)",'3. Eingabe Allg. Fondsauswahl'!$D$46)))</f>
        <v xml:space="preserve"> </v>
      </c>
      <c r="BB73" s="282">
        <f>IF(AR73="","",IF(AR73="GENERATION UWP-FONDS III",'3. Eingabe Allg. Fondsauswahl'!$D$26,IF(AR73="APM-Fonds (Serie bAV)",'3. Eingabe Allg. Fondsauswahl'!$D$47)))</f>
        <v>0</v>
      </c>
      <c r="BC73" s="284" t="str">
        <f>IF(AR73="","",IF(AR73="GENERATION UWP-FONDS III",'3. Eingabe Allg. Fondsauswahl'!$D$27,IF(AR73="APM-Fonds (Serie bAV)",'3. Eingabe Allg. Fondsauswahl'!$D$48)))</f>
        <v xml:space="preserve"> </v>
      </c>
      <c r="BD73" s="282">
        <f>IF(AR73="","",IF(AR73="GENERATION UWP-FONDS III",'3. Eingabe Allg. Fondsauswahl'!$D$28,IF(AR73="APM-Fonds (Serie bAV)",'3. Eingabe Allg. Fondsauswahl'!$D$49)))</f>
        <v>0</v>
      </c>
      <c r="BE73" s="282" t="str">
        <f>IF(AR73="","",IF(AR73="GENERATION UWP-FONDS III",'3. Eingabe Allg. Fondsauswahl'!$D$29,IF(AR73="APM-Fonds (Serie bAV)",'3. Eingabe Allg. Fondsauswahl'!$D$50)))</f>
        <v xml:space="preserve"> </v>
      </c>
      <c r="BF73" s="282">
        <f>IF(AR73="","",IF(AR73="GENERATION UWP-FONDS III",'3. Eingabe Allg. Fondsauswahl'!$D$30,IF(AR73="APM-Fonds (Serie bAV)",'3. Eingabe Allg. Fondsauswahl'!$D$51)))</f>
        <v>0</v>
      </c>
      <c r="BG73" s="102">
        <f t="shared" si="38"/>
        <v>0</v>
      </c>
      <c r="BH73" s="102" t="str">
        <f t="shared" si="30"/>
        <v>keine Doppeleingabe</v>
      </c>
      <c r="BI73" s="88">
        <f t="shared" si="31"/>
        <v>0</v>
      </c>
      <c r="BJ73" s="88">
        <f t="shared" si="32"/>
        <v>0</v>
      </c>
      <c r="BK73" s="88">
        <f t="shared" si="33"/>
        <v>0</v>
      </c>
      <c r="BL73" s="88">
        <f t="shared" si="34"/>
        <v>0</v>
      </c>
      <c r="BM73" s="88">
        <f t="shared" si="35"/>
        <v>0</v>
      </c>
      <c r="BN73" s="241" t="e">
        <f t="shared" si="48"/>
        <v>#DIV/0!</v>
      </c>
      <c r="BO73" s="241" t="e">
        <f t="shared" si="49"/>
        <v>#DIV/0!</v>
      </c>
      <c r="BP73" s="242" t="str">
        <f t="shared" si="50"/>
        <v>unwiderrufliches Bezugsrecht</v>
      </c>
      <c r="BR73" s="226">
        <f t="shared" si="37"/>
        <v>70</v>
      </c>
    </row>
    <row r="74" spans="1:70" s="1" customFormat="1" ht="36" customHeight="1">
      <c r="A74" s="16">
        <v>56</v>
      </c>
      <c r="B74" s="64"/>
      <c r="C74" s="23"/>
      <c r="D74" s="24"/>
      <c r="E74" s="25"/>
      <c r="F74" s="36"/>
      <c r="G74" s="168" t="s">
        <v>4781</v>
      </c>
      <c r="H74" s="25"/>
      <c r="I74" s="34"/>
      <c r="J74" s="34"/>
      <c r="K74" s="251"/>
      <c r="L74" s="26"/>
      <c r="M74" s="74"/>
      <c r="N74" s="354">
        <f t="shared" si="0"/>
        <v>0</v>
      </c>
      <c r="O74" s="355"/>
      <c r="P74" s="27">
        <f t="shared" si="39"/>
        <v>67</v>
      </c>
      <c r="Q74" s="28">
        <f t="shared" si="20"/>
        <v>0</v>
      </c>
      <c r="R74" s="28">
        <f t="shared" si="40"/>
        <v>0</v>
      </c>
      <c r="S74" s="91">
        <f t="shared" si="21"/>
        <v>0</v>
      </c>
      <c r="T74" s="279">
        <f t="shared" si="22"/>
        <v>0</v>
      </c>
      <c r="U74" s="28">
        <f t="shared" si="3"/>
        <v>0</v>
      </c>
      <c r="V74" s="91">
        <f t="shared" si="23"/>
        <v>0</v>
      </c>
      <c r="W74" s="279">
        <f t="shared" si="24"/>
        <v>0</v>
      </c>
      <c r="X74" s="28">
        <f t="shared" si="25"/>
        <v>0</v>
      </c>
      <c r="Y74" s="28">
        <f t="shared" si="4"/>
        <v>0</v>
      </c>
      <c r="Z74" s="91">
        <f t="shared" si="5"/>
        <v>0</v>
      </c>
      <c r="AA74" s="279">
        <f t="shared" si="26"/>
        <v>0</v>
      </c>
      <c r="AB74" s="28">
        <f t="shared" si="6"/>
        <v>0</v>
      </c>
      <c r="AC74" s="190" t="str">
        <f t="shared" si="41"/>
        <v>Monatlich</v>
      </c>
      <c r="AD74" s="191">
        <f t="shared" si="7"/>
        <v>0</v>
      </c>
      <c r="AE74" s="195">
        <f t="shared" si="42"/>
        <v>0</v>
      </c>
      <c r="AF74" s="196">
        <f t="shared" si="9"/>
        <v>0</v>
      </c>
      <c r="AG74" s="197">
        <f t="shared" si="28"/>
        <v>0</v>
      </c>
      <c r="AH74" s="29">
        <f t="shared" si="43"/>
        <v>0</v>
      </c>
      <c r="AI74" s="30">
        <f t="shared" si="44"/>
        <v>0</v>
      </c>
      <c r="AJ74" s="31">
        <f t="shared" si="45"/>
        <v>0</v>
      </c>
      <c r="AK74" s="30">
        <f t="shared" si="46"/>
        <v>0</v>
      </c>
      <c r="AL74" s="32">
        <f t="shared" si="47"/>
        <v>0</v>
      </c>
      <c r="AM74" s="32"/>
      <c r="AN74" s="32"/>
      <c r="AO74" s="69"/>
      <c r="AP74" s="32"/>
      <c r="AQ74" s="240" t="str">
        <f t="shared" si="15"/>
        <v/>
      </c>
      <c r="AR74" s="281" t="str">
        <f>IF(ISERROR(IF('1. Allgemeine Eingaben'!$C$26="Endalter",AS74,AT74)=TRUE),"",IF('1. Allgemeine Eingaben'!$C$26="Endalter",AS74,AT74))</f>
        <v>GENERATION UWP-Fonds III</v>
      </c>
      <c r="AS74" s="226" t="str">
        <f t="shared" si="29"/>
        <v>GENERATION UWP-Fonds III</v>
      </c>
      <c r="AT74" s="226" t="b">
        <f>IF(ISERROR(IF('1. Allgemeine Eingaben'!$C$26&lt;&gt;"Endalter",IF(P74&lt;12,"APM-Fonds (Serie bAV)","GENERATION UWP-Fonds III")))=TRUE,"",IF('1. Allgemeine Eingaben'!$C$26&lt;&gt;"Endalter",IF(P74&lt;12,"APM-Fonds (Serie bAV)","GENERATION UWP-Fonds III")))</f>
        <v>0</v>
      </c>
      <c r="AU74" s="280">
        <f t="shared" si="16"/>
        <v>100</v>
      </c>
      <c r="AV74" s="226">
        <f t="shared" si="17"/>
        <v>0</v>
      </c>
      <c r="AW74" s="282" t="str">
        <f>IF(AR74="","",IF(AR74="GENERATION UWP-FONDS III",'3. Eingabe Allg. Fondsauswahl'!$D$21,IF(AR74="APM-Fonds (Serie bAV)",'3. Eingabe Allg. Fondsauswahl'!$D$42)))</f>
        <v xml:space="preserve"> </v>
      </c>
      <c r="AX74" s="282">
        <f>IF(AR74="","",IF(AR74="GENERATION UWP-FONDS III",'3. Eingabe Allg. Fondsauswahl'!$D$22,IF(AR74="APM-Fonds (Serie bAV)",'3. Eingabe Allg. Fondsauswahl'!$D$43)))</f>
        <v>0</v>
      </c>
      <c r="AY74" s="283" t="str">
        <f>IF(AR74="","",IF(AR74="GENERATION UWP-FONDS III",'3. Eingabe Allg. Fondsauswahl'!$D$23,IF(AR74="APM-Fonds (Serie bAV)",'3. Eingabe Allg. Fondsauswahl'!$D$44)))</f>
        <v xml:space="preserve"> </v>
      </c>
      <c r="AZ74" s="282">
        <f>IF(AR74="","",IF(AR74="GENERATION UWP-FONDS III",'3. Eingabe Allg. Fondsauswahl'!$D$24,IF(AR74="APM-Fonds (Serie bAV)",'3. Eingabe Allg. Fondsauswahl'!$D$45)))</f>
        <v>0</v>
      </c>
      <c r="BA74" s="284" t="str">
        <f>IF(AR74="","",IF(AR74="GENERATION UWP-FONDS III",'3. Eingabe Allg. Fondsauswahl'!$D$25,IF(AR74="APM-Fonds (Serie bAV)",'3. Eingabe Allg. Fondsauswahl'!$D$46)))</f>
        <v xml:space="preserve"> </v>
      </c>
      <c r="BB74" s="282">
        <f>IF(AR74="","",IF(AR74="GENERATION UWP-FONDS III",'3. Eingabe Allg. Fondsauswahl'!$D$26,IF(AR74="APM-Fonds (Serie bAV)",'3. Eingabe Allg. Fondsauswahl'!$D$47)))</f>
        <v>0</v>
      </c>
      <c r="BC74" s="284" t="str">
        <f>IF(AR74="","",IF(AR74="GENERATION UWP-FONDS III",'3. Eingabe Allg. Fondsauswahl'!$D$27,IF(AR74="APM-Fonds (Serie bAV)",'3. Eingabe Allg. Fondsauswahl'!$D$48)))</f>
        <v xml:space="preserve"> </v>
      </c>
      <c r="BD74" s="282">
        <f>IF(AR74="","",IF(AR74="GENERATION UWP-FONDS III",'3. Eingabe Allg. Fondsauswahl'!$D$28,IF(AR74="APM-Fonds (Serie bAV)",'3. Eingabe Allg. Fondsauswahl'!$D$49)))</f>
        <v>0</v>
      </c>
      <c r="BE74" s="282" t="str">
        <f>IF(AR74="","",IF(AR74="GENERATION UWP-FONDS III",'3. Eingabe Allg. Fondsauswahl'!$D$29,IF(AR74="APM-Fonds (Serie bAV)",'3. Eingabe Allg. Fondsauswahl'!$D$50)))</f>
        <v xml:space="preserve"> </v>
      </c>
      <c r="BF74" s="282">
        <f>IF(AR74="","",IF(AR74="GENERATION UWP-FONDS III",'3. Eingabe Allg. Fondsauswahl'!$D$30,IF(AR74="APM-Fonds (Serie bAV)",'3. Eingabe Allg. Fondsauswahl'!$D$51)))</f>
        <v>0</v>
      </c>
      <c r="BG74" s="102">
        <f t="shared" si="38"/>
        <v>0</v>
      </c>
      <c r="BH74" s="102" t="str">
        <f t="shared" si="30"/>
        <v>keine Doppeleingabe</v>
      </c>
      <c r="BI74" s="88">
        <f t="shared" si="31"/>
        <v>0</v>
      </c>
      <c r="BJ74" s="88">
        <f t="shared" si="32"/>
        <v>0</v>
      </c>
      <c r="BK74" s="88">
        <f t="shared" si="33"/>
        <v>0</v>
      </c>
      <c r="BL74" s="88">
        <f t="shared" si="34"/>
        <v>0</v>
      </c>
      <c r="BM74" s="88">
        <f t="shared" si="35"/>
        <v>0</v>
      </c>
      <c r="BN74" s="241" t="e">
        <f t="shared" si="48"/>
        <v>#DIV/0!</v>
      </c>
      <c r="BO74" s="241" t="e">
        <f t="shared" si="49"/>
        <v>#DIV/0!</v>
      </c>
      <c r="BP74" s="242" t="str">
        <f t="shared" si="50"/>
        <v>unwiderrufliches Bezugsrecht</v>
      </c>
      <c r="BR74" s="226">
        <f t="shared" si="37"/>
        <v>70</v>
      </c>
    </row>
    <row r="75" spans="1:70" s="1" customFormat="1" ht="36" customHeight="1">
      <c r="A75" s="16">
        <v>57</v>
      </c>
      <c r="B75" s="64"/>
      <c r="C75" s="23"/>
      <c r="D75" s="24"/>
      <c r="E75" s="25"/>
      <c r="F75" s="36"/>
      <c r="G75" s="168" t="s">
        <v>4781</v>
      </c>
      <c r="H75" s="25"/>
      <c r="I75" s="34"/>
      <c r="J75" s="34"/>
      <c r="K75" s="251"/>
      <c r="L75" s="26"/>
      <c r="M75" s="74"/>
      <c r="N75" s="354">
        <f t="shared" si="0"/>
        <v>0</v>
      </c>
      <c r="O75" s="355"/>
      <c r="P75" s="27">
        <f t="shared" si="39"/>
        <v>67</v>
      </c>
      <c r="Q75" s="28">
        <f t="shared" si="20"/>
        <v>0</v>
      </c>
      <c r="R75" s="28">
        <f t="shared" si="40"/>
        <v>0</v>
      </c>
      <c r="S75" s="91">
        <f t="shared" si="21"/>
        <v>0</v>
      </c>
      <c r="T75" s="279">
        <f t="shared" si="22"/>
        <v>0</v>
      </c>
      <c r="U75" s="28">
        <f t="shared" si="3"/>
        <v>0</v>
      </c>
      <c r="V75" s="91">
        <f t="shared" si="23"/>
        <v>0</v>
      </c>
      <c r="W75" s="279">
        <f t="shared" si="24"/>
        <v>0</v>
      </c>
      <c r="X75" s="28">
        <f t="shared" si="25"/>
        <v>0</v>
      </c>
      <c r="Y75" s="28">
        <f t="shared" si="4"/>
        <v>0</v>
      </c>
      <c r="Z75" s="91">
        <f t="shared" si="5"/>
        <v>0</v>
      </c>
      <c r="AA75" s="279">
        <f t="shared" si="26"/>
        <v>0</v>
      </c>
      <c r="AB75" s="28">
        <f t="shared" si="6"/>
        <v>0</v>
      </c>
      <c r="AC75" s="190" t="str">
        <f t="shared" si="41"/>
        <v>Monatlich</v>
      </c>
      <c r="AD75" s="191">
        <f t="shared" si="7"/>
        <v>0</v>
      </c>
      <c r="AE75" s="195">
        <f t="shared" si="42"/>
        <v>0</v>
      </c>
      <c r="AF75" s="196">
        <f t="shared" si="9"/>
        <v>0</v>
      </c>
      <c r="AG75" s="197">
        <f t="shared" si="28"/>
        <v>0</v>
      </c>
      <c r="AH75" s="29">
        <f t="shared" si="43"/>
        <v>0</v>
      </c>
      <c r="AI75" s="30">
        <f t="shared" si="44"/>
        <v>0</v>
      </c>
      <c r="AJ75" s="31">
        <f t="shared" si="45"/>
        <v>0</v>
      </c>
      <c r="AK75" s="30">
        <f t="shared" si="46"/>
        <v>0</v>
      </c>
      <c r="AL75" s="32">
        <f t="shared" si="47"/>
        <v>0</v>
      </c>
      <c r="AM75" s="32"/>
      <c r="AN75" s="32"/>
      <c r="AO75" s="69"/>
      <c r="AP75" s="32"/>
      <c r="AQ75" s="240" t="str">
        <f t="shared" si="15"/>
        <v/>
      </c>
      <c r="AR75" s="281" t="str">
        <f>IF(ISERROR(IF('1. Allgemeine Eingaben'!$C$26="Endalter",AS75,AT75)=TRUE),"",IF('1. Allgemeine Eingaben'!$C$26="Endalter",AS75,AT75))</f>
        <v>GENERATION UWP-Fonds III</v>
      </c>
      <c r="AS75" s="226" t="str">
        <f t="shared" si="29"/>
        <v>GENERATION UWP-Fonds III</v>
      </c>
      <c r="AT75" s="226" t="b">
        <f>IF(ISERROR(IF('1. Allgemeine Eingaben'!$C$26&lt;&gt;"Endalter",IF(P75&lt;12,"APM-Fonds (Serie bAV)","GENERATION UWP-Fonds III")))=TRUE,"",IF('1. Allgemeine Eingaben'!$C$26&lt;&gt;"Endalter",IF(P75&lt;12,"APM-Fonds (Serie bAV)","GENERATION UWP-Fonds III")))</f>
        <v>0</v>
      </c>
      <c r="AU75" s="280">
        <f t="shared" si="16"/>
        <v>100</v>
      </c>
      <c r="AV75" s="226">
        <f t="shared" si="17"/>
        <v>0</v>
      </c>
      <c r="AW75" s="282" t="str">
        <f>IF(AR75="","",IF(AR75="GENERATION UWP-FONDS III",'3. Eingabe Allg. Fondsauswahl'!$D$21,IF(AR75="APM-Fonds (Serie bAV)",'3. Eingabe Allg. Fondsauswahl'!$D$42)))</f>
        <v xml:space="preserve"> </v>
      </c>
      <c r="AX75" s="282">
        <f>IF(AR75="","",IF(AR75="GENERATION UWP-FONDS III",'3. Eingabe Allg. Fondsauswahl'!$D$22,IF(AR75="APM-Fonds (Serie bAV)",'3. Eingabe Allg. Fondsauswahl'!$D$43)))</f>
        <v>0</v>
      </c>
      <c r="AY75" s="283" t="str">
        <f>IF(AR75="","",IF(AR75="GENERATION UWP-FONDS III",'3. Eingabe Allg. Fondsauswahl'!$D$23,IF(AR75="APM-Fonds (Serie bAV)",'3. Eingabe Allg. Fondsauswahl'!$D$44)))</f>
        <v xml:space="preserve"> </v>
      </c>
      <c r="AZ75" s="282">
        <f>IF(AR75="","",IF(AR75="GENERATION UWP-FONDS III",'3. Eingabe Allg. Fondsauswahl'!$D$24,IF(AR75="APM-Fonds (Serie bAV)",'3. Eingabe Allg. Fondsauswahl'!$D$45)))</f>
        <v>0</v>
      </c>
      <c r="BA75" s="284" t="str">
        <f>IF(AR75="","",IF(AR75="GENERATION UWP-FONDS III",'3. Eingabe Allg. Fondsauswahl'!$D$25,IF(AR75="APM-Fonds (Serie bAV)",'3. Eingabe Allg. Fondsauswahl'!$D$46)))</f>
        <v xml:space="preserve"> </v>
      </c>
      <c r="BB75" s="282">
        <f>IF(AR75="","",IF(AR75="GENERATION UWP-FONDS III",'3. Eingabe Allg. Fondsauswahl'!$D$26,IF(AR75="APM-Fonds (Serie bAV)",'3. Eingabe Allg. Fondsauswahl'!$D$47)))</f>
        <v>0</v>
      </c>
      <c r="BC75" s="284" t="str">
        <f>IF(AR75="","",IF(AR75="GENERATION UWP-FONDS III",'3. Eingabe Allg. Fondsauswahl'!$D$27,IF(AR75="APM-Fonds (Serie bAV)",'3. Eingabe Allg. Fondsauswahl'!$D$48)))</f>
        <v xml:space="preserve"> </v>
      </c>
      <c r="BD75" s="282">
        <f>IF(AR75="","",IF(AR75="GENERATION UWP-FONDS III",'3. Eingabe Allg. Fondsauswahl'!$D$28,IF(AR75="APM-Fonds (Serie bAV)",'3. Eingabe Allg. Fondsauswahl'!$D$49)))</f>
        <v>0</v>
      </c>
      <c r="BE75" s="282" t="str">
        <f>IF(AR75="","",IF(AR75="GENERATION UWP-FONDS III",'3. Eingabe Allg. Fondsauswahl'!$D$29,IF(AR75="APM-Fonds (Serie bAV)",'3. Eingabe Allg. Fondsauswahl'!$D$50)))</f>
        <v xml:space="preserve"> </v>
      </c>
      <c r="BF75" s="282">
        <f>IF(AR75="","",IF(AR75="GENERATION UWP-FONDS III",'3. Eingabe Allg. Fondsauswahl'!$D$30,IF(AR75="APM-Fonds (Serie bAV)",'3. Eingabe Allg. Fondsauswahl'!$D$51)))</f>
        <v>0</v>
      </c>
      <c r="BG75" s="102">
        <f t="shared" si="38"/>
        <v>0</v>
      </c>
      <c r="BH75" s="102" t="str">
        <f t="shared" si="30"/>
        <v>keine Doppeleingabe</v>
      </c>
      <c r="BI75" s="88">
        <f t="shared" si="31"/>
        <v>0</v>
      </c>
      <c r="BJ75" s="88">
        <f t="shared" si="32"/>
        <v>0</v>
      </c>
      <c r="BK75" s="88">
        <f t="shared" si="33"/>
        <v>0</v>
      </c>
      <c r="BL75" s="88">
        <f t="shared" si="34"/>
        <v>0</v>
      </c>
      <c r="BM75" s="88">
        <f t="shared" si="35"/>
        <v>0</v>
      </c>
      <c r="BN75" s="241" t="e">
        <f t="shared" si="48"/>
        <v>#DIV/0!</v>
      </c>
      <c r="BO75" s="241" t="e">
        <f t="shared" si="49"/>
        <v>#DIV/0!</v>
      </c>
      <c r="BP75" s="242" t="str">
        <f t="shared" si="50"/>
        <v>unwiderrufliches Bezugsrecht</v>
      </c>
      <c r="BR75" s="226">
        <f t="shared" si="37"/>
        <v>70</v>
      </c>
    </row>
    <row r="76" spans="1:70" s="1" customFormat="1" ht="36" customHeight="1">
      <c r="A76" s="16">
        <v>58</v>
      </c>
      <c r="B76" s="64"/>
      <c r="C76" s="23"/>
      <c r="D76" s="24"/>
      <c r="E76" s="25"/>
      <c r="F76" s="36"/>
      <c r="G76" s="168" t="s">
        <v>4781</v>
      </c>
      <c r="H76" s="25"/>
      <c r="I76" s="34"/>
      <c r="J76" s="34"/>
      <c r="K76" s="251"/>
      <c r="L76" s="26"/>
      <c r="M76" s="74"/>
      <c r="N76" s="354">
        <f t="shared" si="0"/>
        <v>0</v>
      </c>
      <c r="O76" s="355"/>
      <c r="P76" s="27">
        <f t="shared" si="39"/>
        <v>67</v>
      </c>
      <c r="Q76" s="28">
        <f t="shared" si="20"/>
        <v>0</v>
      </c>
      <c r="R76" s="28">
        <f t="shared" si="40"/>
        <v>0</v>
      </c>
      <c r="S76" s="91">
        <f t="shared" si="21"/>
        <v>0</v>
      </c>
      <c r="T76" s="279">
        <f t="shared" si="22"/>
        <v>0</v>
      </c>
      <c r="U76" s="28">
        <f t="shared" si="3"/>
        <v>0</v>
      </c>
      <c r="V76" s="91">
        <f t="shared" si="23"/>
        <v>0</v>
      </c>
      <c r="W76" s="279">
        <f t="shared" si="24"/>
        <v>0</v>
      </c>
      <c r="X76" s="28">
        <f t="shared" si="25"/>
        <v>0</v>
      </c>
      <c r="Y76" s="28">
        <f t="shared" si="4"/>
        <v>0</v>
      </c>
      <c r="Z76" s="91">
        <f t="shared" si="5"/>
        <v>0</v>
      </c>
      <c r="AA76" s="279">
        <f t="shared" si="26"/>
        <v>0</v>
      </c>
      <c r="AB76" s="28">
        <f t="shared" si="6"/>
        <v>0</v>
      </c>
      <c r="AC76" s="190" t="str">
        <f t="shared" si="41"/>
        <v>Monatlich</v>
      </c>
      <c r="AD76" s="191">
        <f t="shared" si="7"/>
        <v>0</v>
      </c>
      <c r="AE76" s="195">
        <f t="shared" si="42"/>
        <v>0</v>
      </c>
      <c r="AF76" s="196">
        <f t="shared" si="9"/>
        <v>0</v>
      </c>
      <c r="AG76" s="197">
        <f t="shared" si="28"/>
        <v>0</v>
      </c>
      <c r="AH76" s="29">
        <f t="shared" si="43"/>
        <v>0</v>
      </c>
      <c r="AI76" s="30">
        <f t="shared" si="44"/>
        <v>0</v>
      </c>
      <c r="AJ76" s="31">
        <f t="shared" si="45"/>
        <v>0</v>
      </c>
      <c r="AK76" s="30">
        <f t="shared" si="46"/>
        <v>0</v>
      </c>
      <c r="AL76" s="32">
        <f t="shared" si="47"/>
        <v>0</v>
      </c>
      <c r="AM76" s="32"/>
      <c r="AN76" s="32"/>
      <c r="AO76" s="69"/>
      <c r="AP76" s="32"/>
      <c r="AQ76" s="240" t="str">
        <f t="shared" si="15"/>
        <v/>
      </c>
      <c r="AR76" s="281" t="str">
        <f>IF(ISERROR(IF('1. Allgemeine Eingaben'!$C$26="Endalter",AS76,AT76)=TRUE),"",IF('1. Allgemeine Eingaben'!$C$26="Endalter",AS76,AT76))</f>
        <v>GENERATION UWP-Fonds III</v>
      </c>
      <c r="AS76" s="226" t="str">
        <f t="shared" si="29"/>
        <v>GENERATION UWP-Fonds III</v>
      </c>
      <c r="AT76" s="226" t="b">
        <f>IF(ISERROR(IF('1. Allgemeine Eingaben'!$C$26&lt;&gt;"Endalter",IF(P76&lt;12,"APM-Fonds (Serie bAV)","GENERATION UWP-Fonds III")))=TRUE,"",IF('1. Allgemeine Eingaben'!$C$26&lt;&gt;"Endalter",IF(P76&lt;12,"APM-Fonds (Serie bAV)","GENERATION UWP-Fonds III")))</f>
        <v>0</v>
      </c>
      <c r="AU76" s="280">
        <f t="shared" si="16"/>
        <v>100</v>
      </c>
      <c r="AV76" s="226">
        <f t="shared" si="17"/>
        <v>0</v>
      </c>
      <c r="AW76" s="282" t="str">
        <f>IF(AR76="","",IF(AR76="GENERATION UWP-FONDS III",'3. Eingabe Allg. Fondsauswahl'!$D$21,IF(AR76="APM-Fonds (Serie bAV)",'3. Eingabe Allg. Fondsauswahl'!$D$42)))</f>
        <v xml:space="preserve"> </v>
      </c>
      <c r="AX76" s="282">
        <f>IF(AR76="","",IF(AR76="GENERATION UWP-FONDS III",'3. Eingabe Allg. Fondsauswahl'!$D$22,IF(AR76="APM-Fonds (Serie bAV)",'3. Eingabe Allg. Fondsauswahl'!$D$43)))</f>
        <v>0</v>
      </c>
      <c r="AY76" s="283" t="str">
        <f>IF(AR76="","",IF(AR76="GENERATION UWP-FONDS III",'3. Eingabe Allg. Fondsauswahl'!$D$23,IF(AR76="APM-Fonds (Serie bAV)",'3. Eingabe Allg. Fondsauswahl'!$D$44)))</f>
        <v xml:space="preserve"> </v>
      </c>
      <c r="AZ76" s="282">
        <f>IF(AR76="","",IF(AR76="GENERATION UWP-FONDS III",'3. Eingabe Allg. Fondsauswahl'!$D$24,IF(AR76="APM-Fonds (Serie bAV)",'3. Eingabe Allg. Fondsauswahl'!$D$45)))</f>
        <v>0</v>
      </c>
      <c r="BA76" s="284" t="str">
        <f>IF(AR76="","",IF(AR76="GENERATION UWP-FONDS III",'3. Eingabe Allg. Fondsauswahl'!$D$25,IF(AR76="APM-Fonds (Serie bAV)",'3. Eingabe Allg. Fondsauswahl'!$D$46)))</f>
        <v xml:space="preserve"> </v>
      </c>
      <c r="BB76" s="282">
        <f>IF(AR76="","",IF(AR76="GENERATION UWP-FONDS III",'3. Eingabe Allg. Fondsauswahl'!$D$26,IF(AR76="APM-Fonds (Serie bAV)",'3. Eingabe Allg. Fondsauswahl'!$D$47)))</f>
        <v>0</v>
      </c>
      <c r="BC76" s="284" t="str">
        <f>IF(AR76="","",IF(AR76="GENERATION UWP-FONDS III",'3. Eingabe Allg. Fondsauswahl'!$D$27,IF(AR76="APM-Fonds (Serie bAV)",'3. Eingabe Allg. Fondsauswahl'!$D$48)))</f>
        <v xml:space="preserve"> </v>
      </c>
      <c r="BD76" s="282">
        <f>IF(AR76="","",IF(AR76="GENERATION UWP-FONDS III",'3. Eingabe Allg. Fondsauswahl'!$D$28,IF(AR76="APM-Fonds (Serie bAV)",'3. Eingabe Allg. Fondsauswahl'!$D$49)))</f>
        <v>0</v>
      </c>
      <c r="BE76" s="282" t="str">
        <f>IF(AR76="","",IF(AR76="GENERATION UWP-FONDS III",'3. Eingabe Allg. Fondsauswahl'!$D$29,IF(AR76="APM-Fonds (Serie bAV)",'3. Eingabe Allg. Fondsauswahl'!$D$50)))</f>
        <v xml:space="preserve"> </v>
      </c>
      <c r="BF76" s="282">
        <f>IF(AR76="","",IF(AR76="GENERATION UWP-FONDS III",'3. Eingabe Allg. Fondsauswahl'!$D$30,IF(AR76="APM-Fonds (Serie bAV)",'3. Eingabe Allg. Fondsauswahl'!$D$51)))</f>
        <v>0</v>
      </c>
      <c r="BG76" s="102">
        <f t="shared" si="38"/>
        <v>0</v>
      </c>
      <c r="BH76" s="102" t="str">
        <f t="shared" si="30"/>
        <v>keine Doppeleingabe</v>
      </c>
      <c r="BI76" s="88">
        <f t="shared" si="31"/>
        <v>0</v>
      </c>
      <c r="BJ76" s="88">
        <f t="shared" si="32"/>
        <v>0</v>
      </c>
      <c r="BK76" s="88">
        <f t="shared" si="33"/>
        <v>0</v>
      </c>
      <c r="BL76" s="88">
        <f t="shared" si="34"/>
        <v>0</v>
      </c>
      <c r="BM76" s="88">
        <f t="shared" si="35"/>
        <v>0</v>
      </c>
      <c r="BN76" s="241" t="e">
        <f t="shared" si="48"/>
        <v>#DIV/0!</v>
      </c>
      <c r="BO76" s="241" t="e">
        <f t="shared" si="49"/>
        <v>#DIV/0!</v>
      </c>
      <c r="BP76" s="242" t="str">
        <f t="shared" si="50"/>
        <v>unwiderrufliches Bezugsrecht</v>
      </c>
      <c r="BR76" s="226">
        <f t="shared" si="37"/>
        <v>70</v>
      </c>
    </row>
    <row r="77" spans="1:70" s="1" customFormat="1" ht="36" customHeight="1">
      <c r="A77" s="16">
        <v>59</v>
      </c>
      <c r="B77" s="64"/>
      <c r="C77" s="23"/>
      <c r="D77" s="24"/>
      <c r="E77" s="25"/>
      <c r="F77" s="36"/>
      <c r="G77" s="168" t="s">
        <v>4781</v>
      </c>
      <c r="H77" s="25"/>
      <c r="I77" s="34"/>
      <c r="J77" s="34"/>
      <c r="K77" s="251"/>
      <c r="L77" s="26"/>
      <c r="M77" s="74"/>
      <c r="N77" s="354">
        <f t="shared" si="0"/>
        <v>0</v>
      </c>
      <c r="O77" s="355"/>
      <c r="P77" s="27">
        <f t="shared" si="39"/>
        <v>67</v>
      </c>
      <c r="Q77" s="28">
        <f t="shared" si="20"/>
        <v>0</v>
      </c>
      <c r="R77" s="28">
        <f t="shared" si="40"/>
        <v>0</v>
      </c>
      <c r="S77" s="91">
        <f t="shared" si="21"/>
        <v>0</v>
      </c>
      <c r="T77" s="279">
        <f t="shared" si="22"/>
        <v>0</v>
      </c>
      <c r="U77" s="28">
        <f t="shared" si="3"/>
        <v>0</v>
      </c>
      <c r="V77" s="91">
        <f t="shared" si="23"/>
        <v>0</v>
      </c>
      <c r="W77" s="279">
        <f t="shared" si="24"/>
        <v>0</v>
      </c>
      <c r="X77" s="28">
        <f t="shared" si="25"/>
        <v>0</v>
      </c>
      <c r="Y77" s="28">
        <f t="shared" si="4"/>
        <v>0</v>
      </c>
      <c r="Z77" s="91">
        <f t="shared" si="5"/>
        <v>0</v>
      </c>
      <c r="AA77" s="279">
        <f t="shared" si="26"/>
        <v>0</v>
      </c>
      <c r="AB77" s="28">
        <f t="shared" si="6"/>
        <v>0</v>
      </c>
      <c r="AC77" s="190" t="str">
        <f t="shared" si="41"/>
        <v>Monatlich</v>
      </c>
      <c r="AD77" s="191">
        <f t="shared" si="7"/>
        <v>0</v>
      </c>
      <c r="AE77" s="195">
        <f t="shared" si="42"/>
        <v>0</v>
      </c>
      <c r="AF77" s="196">
        <f t="shared" si="9"/>
        <v>0</v>
      </c>
      <c r="AG77" s="197">
        <f t="shared" si="28"/>
        <v>0</v>
      </c>
      <c r="AH77" s="29">
        <f t="shared" si="43"/>
        <v>0</v>
      </c>
      <c r="AI77" s="30">
        <f t="shared" si="44"/>
        <v>0</v>
      </c>
      <c r="AJ77" s="31">
        <f t="shared" si="45"/>
        <v>0</v>
      </c>
      <c r="AK77" s="30">
        <f t="shared" si="46"/>
        <v>0</v>
      </c>
      <c r="AL77" s="32">
        <f t="shared" si="47"/>
        <v>0</v>
      </c>
      <c r="AM77" s="32"/>
      <c r="AN77" s="32"/>
      <c r="AO77" s="69"/>
      <c r="AP77" s="32"/>
      <c r="AQ77" s="240" t="str">
        <f t="shared" si="15"/>
        <v/>
      </c>
      <c r="AR77" s="281" t="str">
        <f>IF(ISERROR(IF('1. Allgemeine Eingaben'!$C$26="Endalter",AS77,AT77)=TRUE),"",IF('1. Allgemeine Eingaben'!$C$26="Endalter",AS77,AT77))</f>
        <v>GENERATION UWP-Fonds III</v>
      </c>
      <c r="AS77" s="226" t="str">
        <f t="shared" si="29"/>
        <v>GENERATION UWP-Fonds III</v>
      </c>
      <c r="AT77" s="226" t="b">
        <f>IF(ISERROR(IF('1. Allgemeine Eingaben'!$C$26&lt;&gt;"Endalter",IF(P77&lt;12,"APM-Fonds (Serie bAV)","GENERATION UWP-Fonds III")))=TRUE,"",IF('1. Allgemeine Eingaben'!$C$26&lt;&gt;"Endalter",IF(P77&lt;12,"APM-Fonds (Serie bAV)","GENERATION UWP-Fonds III")))</f>
        <v>0</v>
      </c>
      <c r="AU77" s="280">
        <f t="shared" si="16"/>
        <v>100</v>
      </c>
      <c r="AV77" s="226">
        <f t="shared" si="17"/>
        <v>0</v>
      </c>
      <c r="AW77" s="282" t="str">
        <f>IF(AR77="","",IF(AR77="GENERATION UWP-FONDS III",'3. Eingabe Allg. Fondsauswahl'!$D$21,IF(AR77="APM-Fonds (Serie bAV)",'3. Eingabe Allg. Fondsauswahl'!$D$42)))</f>
        <v xml:space="preserve"> </v>
      </c>
      <c r="AX77" s="282">
        <f>IF(AR77="","",IF(AR77="GENERATION UWP-FONDS III",'3. Eingabe Allg. Fondsauswahl'!$D$22,IF(AR77="APM-Fonds (Serie bAV)",'3. Eingabe Allg. Fondsauswahl'!$D$43)))</f>
        <v>0</v>
      </c>
      <c r="AY77" s="283" t="str">
        <f>IF(AR77="","",IF(AR77="GENERATION UWP-FONDS III",'3. Eingabe Allg. Fondsauswahl'!$D$23,IF(AR77="APM-Fonds (Serie bAV)",'3. Eingabe Allg. Fondsauswahl'!$D$44)))</f>
        <v xml:space="preserve"> </v>
      </c>
      <c r="AZ77" s="282">
        <f>IF(AR77="","",IF(AR77="GENERATION UWP-FONDS III",'3. Eingabe Allg. Fondsauswahl'!$D$24,IF(AR77="APM-Fonds (Serie bAV)",'3. Eingabe Allg. Fondsauswahl'!$D$45)))</f>
        <v>0</v>
      </c>
      <c r="BA77" s="284" t="str">
        <f>IF(AR77="","",IF(AR77="GENERATION UWP-FONDS III",'3. Eingabe Allg. Fondsauswahl'!$D$25,IF(AR77="APM-Fonds (Serie bAV)",'3. Eingabe Allg. Fondsauswahl'!$D$46)))</f>
        <v xml:space="preserve"> </v>
      </c>
      <c r="BB77" s="282">
        <f>IF(AR77="","",IF(AR77="GENERATION UWP-FONDS III",'3. Eingabe Allg. Fondsauswahl'!$D$26,IF(AR77="APM-Fonds (Serie bAV)",'3. Eingabe Allg. Fondsauswahl'!$D$47)))</f>
        <v>0</v>
      </c>
      <c r="BC77" s="284" t="str">
        <f>IF(AR77="","",IF(AR77="GENERATION UWP-FONDS III",'3. Eingabe Allg. Fondsauswahl'!$D$27,IF(AR77="APM-Fonds (Serie bAV)",'3. Eingabe Allg. Fondsauswahl'!$D$48)))</f>
        <v xml:space="preserve"> </v>
      </c>
      <c r="BD77" s="282">
        <f>IF(AR77="","",IF(AR77="GENERATION UWP-FONDS III",'3. Eingabe Allg. Fondsauswahl'!$D$28,IF(AR77="APM-Fonds (Serie bAV)",'3. Eingabe Allg. Fondsauswahl'!$D$49)))</f>
        <v>0</v>
      </c>
      <c r="BE77" s="282" t="str">
        <f>IF(AR77="","",IF(AR77="GENERATION UWP-FONDS III",'3. Eingabe Allg. Fondsauswahl'!$D$29,IF(AR77="APM-Fonds (Serie bAV)",'3. Eingabe Allg. Fondsauswahl'!$D$50)))</f>
        <v xml:space="preserve"> </v>
      </c>
      <c r="BF77" s="282">
        <f>IF(AR77="","",IF(AR77="GENERATION UWP-FONDS III",'3. Eingabe Allg. Fondsauswahl'!$D$30,IF(AR77="APM-Fonds (Serie bAV)",'3. Eingabe Allg. Fondsauswahl'!$D$51)))</f>
        <v>0</v>
      </c>
      <c r="BG77" s="102">
        <f t="shared" si="38"/>
        <v>0</v>
      </c>
      <c r="BH77" s="102" t="str">
        <f t="shared" si="30"/>
        <v>keine Doppeleingabe</v>
      </c>
      <c r="BI77" s="88">
        <f t="shared" si="31"/>
        <v>0</v>
      </c>
      <c r="BJ77" s="88">
        <f t="shared" si="32"/>
        <v>0</v>
      </c>
      <c r="BK77" s="88">
        <f t="shared" si="33"/>
        <v>0</v>
      </c>
      <c r="BL77" s="88">
        <f t="shared" si="34"/>
        <v>0</v>
      </c>
      <c r="BM77" s="88">
        <f t="shared" si="35"/>
        <v>0</v>
      </c>
      <c r="BN77" s="241" t="e">
        <f t="shared" si="48"/>
        <v>#DIV/0!</v>
      </c>
      <c r="BO77" s="241" t="e">
        <f t="shared" si="49"/>
        <v>#DIV/0!</v>
      </c>
      <c r="BP77" s="242" t="str">
        <f t="shared" si="50"/>
        <v>unwiderrufliches Bezugsrecht</v>
      </c>
      <c r="BR77" s="226">
        <f t="shared" si="37"/>
        <v>70</v>
      </c>
    </row>
    <row r="78" spans="1:70" s="1" customFormat="1" ht="36" customHeight="1">
      <c r="A78" s="16">
        <v>60</v>
      </c>
      <c r="B78" s="64"/>
      <c r="C78" s="23"/>
      <c r="D78" s="24"/>
      <c r="E78" s="25"/>
      <c r="F78" s="36"/>
      <c r="G78" s="168" t="s">
        <v>4781</v>
      </c>
      <c r="H78" s="25"/>
      <c r="I78" s="34"/>
      <c r="J78" s="34"/>
      <c r="K78" s="251"/>
      <c r="L78" s="26"/>
      <c r="M78" s="74"/>
      <c r="N78" s="354">
        <f t="shared" si="0"/>
        <v>0</v>
      </c>
      <c r="O78" s="355"/>
      <c r="P78" s="27">
        <f t="shared" si="39"/>
        <v>67</v>
      </c>
      <c r="Q78" s="28">
        <f t="shared" si="20"/>
        <v>0</v>
      </c>
      <c r="R78" s="28">
        <f t="shared" si="40"/>
        <v>0</v>
      </c>
      <c r="S78" s="91">
        <f t="shared" si="21"/>
        <v>0</v>
      </c>
      <c r="T78" s="279">
        <f t="shared" si="22"/>
        <v>0</v>
      </c>
      <c r="U78" s="28">
        <f t="shared" si="3"/>
        <v>0</v>
      </c>
      <c r="V78" s="91">
        <f t="shared" si="23"/>
        <v>0</v>
      </c>
      <c r="W78" s="279">
        <f t="shared" si="24"/>
        <v>0</v>
      </c>
      <c r="X78" s="28">
        <f t="shared" si="25"/>
        <v>0</v>
      </c>
      <c r="Y78" s="28">
        <f t="shared" si="4"/>
        <v>0</v>
      </c>
      <c r="Z78" s="91">
        <f t="shared" si="5"/>
        <v>0</v>
      </c>
      <c r="AA78" s="279">
        <f t="shared" si="26"/>
        <v>0</v>
      </c>
      <c r="AB78" s="28">
        <f t="shared" si="6"/>
        <v>0</v>
      </c>
      <c r="AC78" s="190" t="str">
        <f t="shared" si="41"/>
        <v>Monatlich</v>
      </c>
      <c r="AD78" s="191">
        <f t="shared" si="7"/>
        <v>0</v>
      </c>
      <c r="AE78" s="195">
        <f t="shared" si="42"/>
        <v>0</v>
      </c>
      <c r="AF78" s="196">
        <f t="shared" si="9"/>
        <v>0</v>
      </c>
      <c r="AG78" s="197">
        <f t="shared" si="28"/>
        <v>0</v>
      </c>
      <c r="AH78" s="29">
        <f t="shared" si="43"/>
        <v>0</v>
      </c>
      <c r="AI78" s="30">
        <f t="shared" si="44"/>
        <v>0</v>
      </c>
      <c r="AJ78" s="31">
        <f t="shared" si="45"/>
        <v>0</v>
      </c>
      <c r="AK78" s="30">
        <f t="shared" si="46"/>
        <v>0</v>
      </c>
      <c r="AL78" s="32">
        <f t="shared" si="47"/>
        <v>0</v>
      </c>
      <c r="AM78" s="32"/>
      <c r="AN78" s="32"/>
      <c r="AO78" s="69"/>
      <c r="AP78" s="32"/>
      <c r="AQ78" s="240" t="str">
        <f t="shared" si="15"/>
        <v/>
      </c>
      <c r="AR78" s="281" t="str">
        <f>IF(ISERROR(IF('1. Allgemeine Eingaben'!$C$26="Endalter",AS78,AT78)=TRUE),"",IF('1. Allgemeine Eingaben'!$C$26="Endalter",AS78,AT78))</f>
        <v>GENERATION UWP-Fonds III</v>
      </c>
      <c r="AS78" s="226" t="str">
        <f t="shared" si="29"/>
        <v>GENERATION UWP-Fonds III</v>
      </c>
      <c r="AT78" s="226" t="b">
        <f>IF(ISERROR(IF('1. Allgemeine Eingaben'!$C$26&lt;&gt;"Endalter",IF(P78&lt;12,"APM-Fonds (Serie bAV)","GENERATION UWP-Fonds III")))=TRUE,"",IF('1. Allgemeine Eingaben'!$C$26&lt;&gt;"Endalter",IF(P78&lt;12,"APM-Fonds (Serie bAV)","GENERATION UWP-Fonds III")))</f>
        <v>0</v>
      </c>
      <c r="AU78" s="280">
        <f t="shared" si="16"/>
        <v>100</v>
      </c>
      <c r="AV78" s="226">
        <f t="shared" si="17"/>
        <v>0</v>
      </c>
      <c r="AW78" s="282" t="str">
        <f>IF(AR78="","",IF(AR78="GENERATION UWP-FONDS III",'3. Eingabe Allg. Fondsauswahl'!$D$21,IF(AR78="APM-Fonds (Serie bAV)",'3. Eingabe Allg. Fondsauswahl'!$D$42)))</f>
        <v xml:space="preserve"> </v>
      </c>
      <c r="AX78" s="282">
        <f>IF(AR78="","",IF(AR78="GENERATION UWP-FONDS III",'3. Eingabe Allg. Fondsauswahl'!$D$22,IF(AR78="APM-Fonds (Serie bAV)",'3. Eingabe Allg. Fondsauswahl'!$D$43)))</f>
        <v>0</v>
      </c>
      <c r="AY78" s="283" t="str">
        <f>IF(AR78="","",IF(AR78="GENERATION UWP-FONDS III",'3. Eingabe Allg. Fondsauswahl'!$D$23,IF(AR78="APM-Fonds (Serie bAV)",'3. Eingabe Allg. Fondsauswahl'!$D$44)))</f>
        <v xml:space="preserve"> </v>
      </c>
      <c r="AZ78" s="282">
        <f>IF(AR78="","",IF(AR78="GENERATION UWP-FONDS III",'3. Eingabe Allg. Fondsauswahl'!$D$24,IF(AR78="APM-Fonds (Serie bAV)",'3. Eingabe Allg. Fondsauswahl'!$D$45)))</f>
        <v>0</v>
      </c>
      <c r="BA78" s="284" t="str">
        <f>IF(AR78="","",IF(AR78="GENERATION UWP-FONDS III",'3. Eingabe Allg. Fondsauswahl'!$D$25,IF(AR78="APM-Fonds (Serie bAV)",'3. Eingabe Allg. Fondsauswahl'!$D$46)))</f>
        <v xml:space="preserve"> </v>
      </c>
      <c r="BB78" s="282">
        <f>IF(AR78="","",IF(AR78="GENERATION UWP-FONDS III",'3. Eingabe Allg. Fondsauswahl'!$D$26,IF(AR78="APM-Fonds (Serie bAV)",'3. Eingabe Allg. Fondsauswahl'!$D$47)))</f>
        <v>0</v>
      </c>
      <c r="BC78" s="284" t="str">
        <f>IF(AR78="","",IF(AR78="GENERATION UWP-FONDS III",'3. Eingabe Allg. Fondsauswahl'!$D$27,IF(AR78="APM-Fonds (Serie bAV)",'3. Eingabe Allg. Fondsauswahl'!$D$48)))</f>
        <v xml:space="preserve"> </v>
      </c>
      <c r="BD78" s="282">
        <f>IF(AR78="","",IF(AR78="GENERATION UWP-FONDS III",'3. Eingabe Allg. Fondsauswahl'!$D$28,IF(AR78="APM-Fonds (Serie bAV)",'3. Eingabe Allg. Fondsauswahl'!$D$49)))</f>
        <v>0</v>
      </c>
      <c r="BE78" s="282" t="str">
        <f>IF(AR78="","",IF(AR78="GENERATION UWP-FONDS III",'3. Eingabe Allg. Fondsauswahl'!$D$29,IF(AR78="APM-Fonds (Serie bAV)",'3. Eingabe Allg. Fondsauswahl'!$D$50)))</f>
        <v xml:space="preserve"> </v>
      </c>
      <c r="BF78" s="282">
        <f>IF(AR78="","",IF(AR78="GENERATION UWP-FONDS III",'3. Eingabe Allg. Fondsauswahl'!$D$30,IF(AR78="APM-Fonds (Serie bAV)",'3. Eingabe Allg. Fondsauswahl'!$D$51)))</f>
        <v>0</v>
      </c>
      <c r="BG78" s="102">
        <f t="shared" si="38"/>
        <v>0</v>
      </c>
      <c r="BH78" s="102" t="str">
        <f t="shared" si="30"/>
        <v>keine Doppeleingabe</v>
      </c>
      <c r="BI78" s="88">
        <f t="shared" si="31"/>
        <v>0</v>
      </c>
      <c r="BJ78" s="88">
        <f t="shared" si="32"/>
        <v>0</v>
      </c>
      <c r="BK78" s="88">
        <f t="shared" si="33"/>
        <v>0</v>
      </c>
      <c r="BL78" s="88">
        <f t="shared" si="34"/>
        <v>0</v>
      </c>
      <c r="BM78" s="88">
        <f t="shared" si="35"/>
        <v>0</v>
      </c>
      <c r="BN78" s="241" t="e">
        <f t="shared" si="48"/>
        <v>#DIV/0!</v>
      </c>
      <c r="BO78" s="241" t="e">
        <f t="shared" si="49"/>
        <v>#DIV/0!</v>
      </c>
      <c r="BP78" s="242" t="str">
        <f t="shared" si="50"/>
        <v>unwiderrufliches Bezugsrecht</v>
      </c>
      <c r="BR78" s="226">
        <f t="shared" si="37"/>
        <v>70</v>
      </c>
    </row>
    <row r="79" spans="1:70" s="1" customFormat="1" ht="36" customHeight="1">
      <c r="A79" s="16">
        <v>61</v>
      </c>
      <c r="B79" s="64"/>
      <c r="C79" s="23"/>
      <c r="D79" s="24"/>
      <c r="E79" s="25"/>
      <c r="F79" s="36"/>
      <c r="G79" s="168" t="s">
        <v>4781</v>
      </c>
      <c r="H79" s="25"/>
      <c r="I79" s="34"/>
      <c r="J79" s="34"/>
      <c r="K79" s="251"/>
      <c r="L79" s="26"/>
      <c r="M79" s="74"/>
      <c r="N79" s="354">
        <f t="shared" si="0"/>
        <v>0</v>
      </c>
      <c r="O79" s="355"/>
      <c r="P79" s="27">
        <f t="shared" si="39"/>
        <v>67</v>
      </c>
      <c r="Q79" s="28">
        <f t="shared" si="20"/>
        <v>0</v>
      </c>
      <c r="R79" s="28">
        <f t="shared" si="40"/>
        <v>0</v>
      </c>
      <c r="S79" s="91">
        <f t="shared" si="21"/>
        <v>0</v>
      </c>
      <c r="T79" s="279">
        <f t="shared" si="22"/>
        <v>0</v>
      </c>
      <c r="U79" s="28">
        <f t="shared" si="3"/>
        <v>0</v>
      </c>
      <c r="V79" s="91">
        <f t="shared" si="23"/>
        <v>0</v>
      </c>
      <c r="W79" s="279">
        <f t="shared" si="24"/>
        <v>0</v>
      </c>
      <c r="X79" s="28">
        <f t="shared" si="25"/>
        <v>0</v>
      </c>
      <c r="Y79" s="28">
        <f t="shared" si="4"/>
        <v>0</v>
      </c>
      <c r="Z79" s="91">
        <f t="shared" si="5"/>
        <v>0</v>
      </c>
      <c r="AA79" s="279">
        <f t="shared" si="26"/>
        <v>0</v>
      </c>
      <c r="AB79" s="28">
        <f t="shared" si="6"/>
        <v>0</v>
      </c>
      <c r="AC79" s="190" t="str">
        <f t="shared" si="41"/>
        <v>Monatlich</v>
      </c>
      <c r="AD79" s="191">
        <f t="shared" si="7"/>
        <v>0</v>
      </c>
      <c r="AE79" s="195">
        <f t="shared" si="42"/>
        <v>0</v>
      </c>
      <c r="AF79" s="196">
        <f t="shared" si="9"/>
        <v>0</v>
      </c>
      <c r="AG79" s="197">
        <f t="shared" si="28"/>
        <v>0</v>
      </c>
      <c r="AH79" s="29">
        <f t="shared" si="43"/>
        <v>0</v>
      </c>
      <c r="AI79" s="30">
        <f t="shared" si="44"/>
        <v>0</v>
      </c>
      <c r="AJ79" s="31">
        <f t="shared" si="45"/>
        <v>0</v>
      </c>
      <c r="AK79" s="30">
        <f t="shared" si="46"/>
        <v>0</v>
      </c>
      <c r="AL79" s="32">
        <f t="shared" si="47"/>
        <v>0</v>
      </c>
      <c r="AM79" s="32"/>
      <c r="AN79" s="32"/>
      <c r="AO79" s="69"/>
      <c r="AP79" s="32"/>
      <c r="AQ79" s="240" t="str">
        <f t="shared" si="15"/>
        <v/>
      </c>
      <c r="AR79" s="281" t="str">
        <f>IF(ISERROR(IF('1. Allgemeine Eingaben'!$C$26="Endalter",AS79,AT79)=TRUE),"",IF('1. Allgemeine Eingaben'!$C$26="Endalter",AS79,AT79))</f>
        <v>GENERATION UWP-Fonds III</v>
      </c>
      <c r="AS79" s="226" t="str">
        <f t="shared" si="29"/>
        <v>GENERATION UWP-Fonds III</v>
      </c>
      <c r="AT79" s="226" t="b">
        <f>IF(ISERROR(IF('1. Allgemeine Eingaben'!$C$26&lt;&gt;"Endalter",IF(P79&lt;12,"APM-Fonds (Serie bAV)","GENERATION UWP-Fonds III")))=TRUE,"",IF('1. Allgemeine Eingaben'!$C$26&lt;&gt;"Endalter",IF(P79&lt;12,"APM-Fonds (Serie bAV)","GENERATION UWP-Fonds III")))</f>
        <v>0</v>
      </c>
      <c r="AU79" s="280">
        <f t="shared" si="16"/>
        <v>100</v>
      </c>
      <c r="AV79" s="226">
        <f t="shared" si="17"/>
        <v>0</v>
      </c>
      <c r="AW79" s="282" t="str">
        <f>IF(AR79="","",IF(AR79="GENERATION UWP-FONDS III",'3. Eingabe Allg. Fondsauswahl'!$D$21,IF(AR79="APM-Fonds (Serie bAV)",'3. Eingabe Allg. Fondsauswahl'!$D$42)))</f>
        <v xml:space="preserve"> </v>
      </c>
      <c r="AX79" s="282">
        <f>IF(AR79="","",IF(AR79="GENERATION UWP-FONDS III",'3. Eingabe Allg. Fondsauswahl'!$D$22,IF(AR79="APM-Fonds (Serie bAV)",'3. Eingabe Allg. Fondsauswahl'!$D$43)))</f>
        <v>0</v>
      </c>
      <c r="AY79" s="283" t="str">
        <f>IF(AR79="","",IF(AR79="GENERATION UWP-FONDS III",'3. Eingabe Allg. Fondsauswahl'!$D$23,IF(AR79="APM-Fonds (Serie bAV)",'3. Eingabe Allg. Fondsauswahl'!$D$44)))</f>
        <v xml:space="preserve"> </v>
      </c>
      <c r="AZ79" s="282">
        <f>IF(AR79="","",IF(AR79="GENERATION UWP-FONDS III",'3. Eingabe Allg. Fondsauswahl'!$D$24,IF(AR79="APM-Fonds (Serie bAV)",'3. Eingabe Allg. Fondsauswahl'!$D$45)))</f>
        <v>0</v>
      </c>
      <c r="BA79" s="284" t="str">
        <f>IF(AR79="","",IF(AR79="GENERATION UWP-FONDS III",'3. Eingabe Allg. Fondsauswahl'!$D$25,IF(AR79="APM-Fonds (Serie bAV)",'3. Eingabe Allg. Fondsauswahl'!$D$46)))</f>
        <v xml:space="preserve"> </v>
      </c>
      <c r="BB79" s="282">
        <f>IF(AR79="","",IF(AR79="GENERATION UWP-FONDS III",'3. Eingabe Allg. Fondsauswahl'!$D$26,IF(AR79="APM-Fonds (Serie bAV)",'3. Eingabe Allg. Fondsauswahl'!$D$47)))</f>
        <v>0</v>
      </c>
      <c r="BC79" s="284" t="str">
        <f>IF(AR79="","",IF(AR79="GENERATION UWP-FONDS III",'3. Eingabe Allg. Fondsauswahl'!$D$27,IF(AR79="APM-Fonds (Serie bAV)",'3. Eingabe Allg. Fondsauswahl'!$D$48)))</f>
        <v xml:space="preserve"> </v>
      </c>
      <c r="BD79" s="282">
        <f>IF(AR79="","",IF(AR79="GENERATION UWP-FONDS III",'3. Eingabe Allg. Fondsauswahl'!$D$28,IF(AR79="APM-Fonds (Serie bAV)",'3. Eingabe Allg. Fondsauswahl'!$D$49)))</f>
        <v>0</v>
      </c>
      <c r="BE79" s="282" t="str">
        <f>IF(AR79="","",IF(AR79="GENERATION UWP-FONDS III",'3. Eingabe Allg. Fondsauswahl'!$D$29,IF(AR79="APM-Fonds (Serie bAV)",'3. Eingabe Allg. Fondsauswahl'!$D$50)))</f>
        <v xml:space="preserve"> </v>
      </c>
      <c r="BF79" s="282">
        <f>IF(AR79="","",IF(AR79="GENERATION UWP-FONDS III",'3. Eingabe Allg. Fondsauswahl'!$D$30,IF(AR79="APM-Fonds (Serie bAV)",'3. Eingabe Allg. Fondsauswahl'!$D$51)))</f>
        <v>0</v>
      </c>
      <c r="BG79" s="102">
        <f t="shared" si="38"/>
        <v>0</v>
      </c>
      <c r="BH79" s="102" t="str">
        <f t="shared" si="30"/>
        <v>keine Doppeleingabe</v>
      </c>
      <c r="BI79" s="88">
        <f t="shared" si="31"/>
        <v>0</v>
      </c>
      <c r="BJ79" s="88">
        <f t="shared" si="32"/>
        <v>0</v>
      </c>
      <c r="BK79" s="88">
        <f t="shared" si="33"/>
        <v>0</v>
      </c>
      <c r="BL79" s="88">
        <f t="shared" si="34"/>
        <v>0</v>
      </c>
      <c r="BM79" s="88">
        <f t="shared" si="35"/>
        <v>0</v>
      </c>
      <c r="BN79" s="241" t="e">
        <f t="shared" si="48"/>
        <v>#DIV/0!</v>
      </c>
      <c r="BO79" s="241" t="e">
        <f t="shared" si="49"/>
        <v>#DIV/0!</v>
      </c>
      <c r="BP79" s="242" t="str">
        <f t="shared" si="50"/>
        <v>unwiderrufliches Bezugsrecht</v>
      </c>
      <c r="BR79" s="226">
        <f t="shared" si="37"/>
        <v>70</v>
      </c>
    </row>
    <row r="80" spans="1:70" s="1" customFormat="1" ht="36" customHeight="1">
      <c r="A80" s="16">
        <v>62</v>
      </c>
      <c r="B80" s="64"/>
      <c r="C80" s="23"/>
      <c r="D80" s="24"/>
      <c r="E80" s="25"/>
      <c r="F80" s="36"/>
      <c r="G80" s="168" t="s">
        <v>4781</v>
      </c>
      <c r="H80" s="25"/>
      <c r="I80" s="34"/>
      <c r="J80" s="34"/>
      <c r="K80" s="251"/>
      <c r="L80" s="26"/>
      <c r="M80" s="74"/>
      <c r="N80" s="354">
        <f t="shared" si="0"/>
        <v>0</v>
      </c>
      <c r="O80" s="355"/>
      <c r="P80" s="27">
        <f t="shared" si="39"/>
        <v>67</v>
      </c>
      <c r="Q80" s="28">
        <f t="shared" si="20"/>
        <v>0</v>
      </c>
      <c r="R80" s="28">
        <f t="shared" si="40"/>
        <v>0</v>
      </c>
      <c r="S80" s="91">
        <f t="shared" si="21"/>
        <v>0</v>
      </c>
      <c r="T80" s="279">
        <f t="shared" si="22"/>
        <v>0</v>
      </c>
      <c r="U80" s="28">
        <f t="shared" si="3"/>
        <v>0</v>
      </c>
      <c r="V80" s="91">
        <f t="shared" si="23"/>
        <v>0</v>
      </c>
      <c r="W80" s="279">
        <f t="shared" si="24"/>
        <v>0</v>
      </c>
      <c r="X80" s="28">
        <f t="shared" si="25"/>
        <v>0</v>
      </c>
      <c r="Y80" s="28">
        <f t="shared" si="4"/>
        <v>0</v>
      </c>
      <c r="Z80" s="91">
        <f t="shared" si="5"/>
        <v>0</v>
      </c>
      <c r="AA80" s="279">
        <f t="shared" si="26"/>
        <v>0</v>
      </c>
      <c r="AB80" s="28">
        <f t="shared" si="6"/>
        <v>0</v>
      </c>
      <c r="AC80" s="190" t="str">
        <f t="shared" si="41"/>
        <v>Monatlich</v>
      </c>
      <c r="AD80" s="191">
        <f t="shared" si="7"/>
        <v>0</v>
      </c>
      <c r="AE80" s="195">
        <f t="shared" si="42"/>
        <v>0</v>
      </c>
      <c r="AF80" s="196">
        <f t="shared" si="9"/>
        <v>0</v>
      </c>
      <c r="AG80" s="197">
        <f t="shared" si="28"/>
        <v>0</v>
      </c>
      <c r="AH80" s="29">
        <f t="shared" si="43"/>
        <v>0</v>
      </c>
      <c r="AI80" s="30">
        <f t="shared" si="44"/>
        <v>0</v>
      </c>
      <c r="AJ80" s="31">
        <f t="shared" si="45"/>
        <v>0</v>
      </c>
      <c r="AK80" s="30">
        <f t="shared" si="46"/>
        <v>0</v>
      </c>
      <c r="AL80" s="32">
        <f t="shared" si="47"/>
        <v>0</v>
      </c>
      <c r="AM80" s="32"/>
      <c r="AN80" s="32"/>
      <c r="AO80" s="69"/>
      <c r="AP80" s="32"/>
      <c r="AQ80" s="240" t="str">
        <f t="shared" si="15"/>
        <v/>
      </c>
      <c r="AR80" s="281" t="str">
        <f>IF(ISERROR(IF('1. Allgemeine Eingaben'!$C$26="Endalter",AS80,AT80)=TRUE),"",IF('1. Allgemeine Eingaben'!$C$26="Endalter",AS80,AT80))</f>
        <v>GENERATION UWP-Fonds III</v>
      </c>
      <c r="AS80" s="226" t="str">
        <f t="shared" si="29"/>
        <v>GENERATION UWP-Fonds III</v>
      </c>
      <c r="AT80" s="226" t="b">
        <f>IF(ISERROR(IF('1. Allgemeine Eingaben'!$C$26&lt;&gt;"Endalter",IF(P80&lt;12,"APM-Fonds (Serie bAV)","GENERATION UWP-Fonds III")))=TRUE,"",IF('1. Allgemeine Eingaben'!$C$26&lt;&gt;"Endalter",IF(P80&lt;12,"APM-Fonds (Serie bAV)","GENERATION UWP-Fonds III")))</f>
        <v>0</v>
      </c>
      <c r="AU80" s="280">
        <f t="shared" si="16"/>
        <v>100</v>
      </c>
      <c r="AV80" s="226">
        <f t="shared" si="17"/>
        <v>0</v>
      </c>
      <c r="AW80" s="282" t="str">
        <f>IF(AR80="","",IF(AR80="GENERATION UWP-FONDS III",'3. Eingabe Allg. Fondsauswahl'!$D$21,IF(AR80="APM-Fonds (Serie bAV)",'3. Eingabe Allg. Fondsauswahl'!$D$42)))</f>
        <v xml:space="preserve"> </v>
      </c>
      <c r="AX80" s="282">
        <f>IF(AR80="","",IF(AR80="GENERATION UWP-FONDS III",'3. Eingabe Allg. Fondsauswahl'!$D$22,IF(AR80="APM-Fonds (Serie bAV)",'3. Eingabe Allg. Fondsauswahl'!$D$43)))</f>
        <v>0</v>
      </c>
      <c r="AY80" s="283" t="str">
        <f>IF(AR80="","",IF(AR80="GENERATION UWP-FONDS III",'3. Eingabe Allg. Fondsauswahl'!$D$23,IF(AR80="APM-Fonds (Serie bAV)",'3. Eingabe Allg. Fondsauswahl'!$D$44)))</f>
        <v xml:space="preserve"> </v>
      </c>
      <c r="AZ80" s="282">
        <f>IF(AR80="","",IF(AR80="GENERATION UWP-FONDS III",'3. Eingabe Allg. Fondsauswahl'!$D$24,IF(AR80="APM-Fonds (Serie bAV)",'3. Eingabe Allg. Fondsauswahl'!$D$45)))</f>
        <v>0</v>
      </c>
      <c r="BA80" s="284" t="str">
        <f>IF(AR80="","",IF(AR80="GENERATION UWP-FONDS III",'3. Eingabe Allg. Fondsauswahl'!$D$25,IF(AR80="APM-Fonds (Serie bAV)",'3. Eingabe Allg. Fondsauswahl'!$D$46)))</f>
        <v xml:space="preserve"> </v>
      </c>
      <c r="BB80" s="282">
        <f>IF(AR80="","",IF(AR80="GENERATION UWP-FONDS III",'3. Eingabe Allg. Fondsauswahl'!$D$26,IF(AR80="APM-Fonds (Serie bAV)",'3. Eingabe Allg. Fondsauswahl'!$D$47)))</f>
        <v>0</v>
      </c>
      <c r="BC80" s="284" t="str">
        <f>IF(AR80="","",IF(AR80="GENERATION UWP-FONDS III",'3. Eingabe Allg. Fondsauswahl'!$D$27,IF(AR80="APM-Fonds (Serie bAV)",'3. Eingabe Allg. Fondsauswahl'!$D$48)))</f>
        <v xml:space="preserve"> </v>
      </c>
      <c r="BD80" s="282">
        <f>IF(AR80="","",IF(AR80="GENERATION UWP-FONDS III",'3. Eingabe Allg. Fondsauswahl'!$D$28,IF(AR80="APM-Fonds (Serie bAV)",'3. Eingabe Allg. Fondsauswahl'!$D$49)))</f>
        <v>0</v>
      </c>
      <c r="BE80" s="282" t="str">
        <f>IF(AR80="","",IF(AR80="GENERATION UWP-FONDS III",'3. Eingabe Allg. Fondsauswahl'!$D$29,IF(AR80="APM-Fonds (Serie bAV)",'3. Eingabe Allg. Fondsauswahl'!$D$50)))</f>
        <v xml:space="preserve"> </v>
      </c>
      <c r="BF80" s="282">
        <f>IF(AR80="","",IF(AR80="GENERATION UWP-FONDS III",'3. Eingabe Allg. Fondsauswahl'!$D$30,IF(AR80="APM-Fonds (Serie bAV)",'3. Eingabe Allg. Fondsauswahl'!$D$51)))</f>
        <v>0</v>
      </c>
      <c r="BG80" s="102">
        <f t="shared" ref="BG80:BG143" si="51">IF(ISERROR(AX80+AZ80+BB80+BD80+BF80-AV80),"-",AX80+AZ80+BB80+BD80+BF80-AV80)</f>
        <v>0</v>
      </c>
      <c r="BH80" s="102" t="str">
        <f t="shared" si="30"/>
        <v>keine Doppeleingabe</v>
      </c>
      <c r="BI80" s="88">
        <f t="shared" si="31"/>
        <v>0</v>
      </c>
      <c r="BJ80" s="88">
        <f t="shared" si="32"/>
        <v>0</v>
      </c>
      <c r="BK80" s="88">
        <f t="shared" si="33"/>
        <v>0</v>
      </c>
      <c r="BL80" s="88">
        <f t="shared" si="34"/>
        <v>0</v>
      </c>
      <c r="BM80" s="88">
        <f t="shared" si="35"/>
        <v>0</v>
      </c>
      <c r="BN80" s="241" t="e">
        <f t="shared" si="48"/>
        <v>#DIV/0!</v>
      </c>
      <c r="BO80" s="241" t="e">
        <f t="shared" si="49"/>
        <v>#DIV/0!</v>
      </c>
      <c r="BP80" s="242" t="str">
        <f t="shared" si="50"/>
        <v>unwiderrufliches Bezugsrecht</v>
      </c>
      <c r="BR80" s="226">
        <f t="shared" si="37"/>
        <v>70</v>
      </c>
    </row>
    <row r="81" spans="1:70" s="1" customFormat="1" ht="36" customHeight="1">
      <c r="A81" s="16">
        <v>63</v>
      </c>
      <c r="B81" s="64"/>
      <c r="C81" s="23"/>
      <c r="D81" s="24"/>
      <c r="E81" s="25"/>
      <c r="F81" s="36"/>
      <c r="G81" s="168" t="s">
        <v>4781</v>
      </c>
      <c r="H81" s="25"/>
      <c r="I81" s="34"/>
      <c r="J81" s="34"/>
      <c r="K81" s="251"/>
      <c r="L81" s="26"/>
      <c r="M81" s="74"/>
      <c r="N81" s="354">
        <f t="shared" si="0"/>
        <v>0</v>
      </c>
      <c r="O81" s="355"/>
      <c r="P81" s="27">
        <f t="shared" si="39"/>
        <v>67</v>
      </c>
      <c r="Q81" s="28">
        <f t="shared" si="20"/>
        <v>0</v>
      </c>
      <c r="R81" s="28">
        <f t="shared" si="40"/>
        <v>0</v>
      </c>
      <c r="S81" s="91">
        <f t="shared" si="21"/>
        <v>0</v>
      </c>
      <c r="T81" s="279">
        <f t="shared" si="22"/>
        <v>0</v>
      </c>
      <c r="U81" s="28">
        <f t="shared" si="3"/>
        <v>0</v>
      </c>
      <c r="V81" s="91">
        <f t="shared" si="23"/>
        <v>0</v>
      </c>
      <c r="W81" s="279">
        <f t="shared" si="24"/>
        <v>0</v>
      </c>
      <c r="X81" s="28">
        <f t="shared" si="25"/>
        <v>0</v>
      </c>
      <c r="Y81" s="28">
        <f t="shared" si="4"/>
        <v>0</v>
      </c>
      <c r="Z81" s="91">
        <f t="shared" si="5"/>
        <v>0</v>
      </c>
      <c r="AA81" s="279">
        <f t="shared" si="26"/>
        <v>0</v>
      </c>
      <c r="AB81" s="28">
        <f t="shared" si="6"/>
        <v>0</v>
      </c>
      <c r="AC81" s="190" t="str">
        <f t="shared" si="41"/>
        <v>Monatlich</v>
      </c>
      <c r="AD81" s="191">
        <f t="shared" si="7"/>
        <v>0</v>
      </c>
      <c r="AE81" s="195">
        <f t="shared" si="42"/>
        <v>0</v>
      </c>
      <c r="AF81" s="196">
        <f t="shared" si="9"/>
        <v>0</v>
      </c>
      <c r="AG81" s="197">
        <f t="shared" si="28"/>
        <v>0</v>
      </c>
      <c r="AH81" s="29">
        <f t="shared" si="43"/>
        <v>0</v>
      </c>
      <c r="AI81" s="30">
        <f t="shared" si="44"/>
        <v>0</v>
      </c>
      <c r="AJ81" s="31">
        <f t="shared" si="45"/>
        <v>0</v>
      </c>
      <c r="AK81" s="30">
        <f t="shared" si="46"/>
        <v>0</v>
      </c>
      <c r="AL81" s="32">
        <f t="shared" si="47"/>
        <v>0</v>
      </c>
      <c r="AM81" s="32"/>
      <c r="AN81" s="32"/>
      <c r="AO81" s="69"/>
      <c r="AP81" s="32"/>
      <c r="AQ81" s="240" t="str">
        <f t="shared" si="15"/>
        <v/>
      </c>
      <c r="AR81" s="281" t="str">
        <f>IF(ISERROR(IF('1. Allgemeine Eingaben'!$C$26="Endalter",AS81,AT81)=TRUE),"",IF('1. Allgemeine Eingaben'!$C$26="Endalter",AS81,AT81))</f>
        <v>GENERATION UWP-Fonds III</v>
      </c>
      <c r="AS81" s="226" t="str">
        <f t="shared" si="29"/>
        <v>GENERATION UWP-Fonds III</v>
      </c>
      <c r="AT81" s="226" t="b">
        <f>IF(ISERROR(IF('1. Allgemeine Eingaben'!$C$26&lt;&gt;"Endalter",IF(P81&lt;12,"APM-Fonds (Serie bAV)","GENERATION UWP-Fonds III")))=TRUE,"",IF('1. Allgemeine Eingaben'!$C$26&lt;&gt;"Endalter",IF(P81&lt;12,"APM-Fonds (Serie bAV)","GENERATION UWP-Fonds III")))</f>
        <v>0</v>
      </c>
      <c r="AU81" s="280">
        <f t="shared" si="16"/>
        <v>100</v>
      </c>
      <c r="AV81" s="226">
        <f t="shared" si="17"/>
        <v>0</v>
      </c>
      <c r="AW81" s="282" t="str">
        <f>IF(AR81="","",IF(AR81="GENERATION UWP-FONDS III",'3. Eingabe Allg. Fondsauswahl'!$D$21,IF(AR81="APM-Fonds (Serie bAV)",'3. Eingabe Allg. Fondsauswahl'!$D$42)))</f>
        <v xml:space="preserve"> </v>
      </c>
      <c r="AX81" s="282">
        <f>IF(AR81="","",IF(AR81="GENERATION UWP-FONDS III",'3. Eingabe Allg. Fondsauswahl'!$D$22,IF(AR81="APM-Fonds (Serie bAV)",'3. Eingabe Allg. Fondsauswahl'!$D$43)))</f>
        <v>0</v>
      </c>
      <c r="AY81" s="283" t="str">
        <f>IF(AR81="","",IF(AR81="GENERATION UWP-FONDS III",'3. Eingabe Allg. Fondsauswahl'!$D$23,IF(AR81="APM-Fonds (Serie bAV)",'3. Eingabe Allg. Fondsauswahl'!$D$44)))</f>
        <v xml:space="preserve"> </v>
      </c>
      <c r="AZ81" s="282">
        <f>IF(AR81="","",IF(AR81="GENERATION UWP-FONDS III",'3. Eingabe Allg. Fondsauswahl'!$D$24,IF(AR81="APM-Fonds (Serie bAV)",'3. Eingabe Allg. Fondsauswahl'!$D$45)))</f>
        <v>0</v>
      </c>
      <c r="BA81" s="284" t="str">
        <f>IF(AR81="","",IF(AR81="GENERATION UWP-FONDS III",'3. Eingabe Allg. Fondsauswahl'!$D$25,IF(AR81="APM-Fonds (Serie bAV)",'3. Eingabe Allg. Fondsauswahl'!$D$46)))</f>
        <v xml:space="preserve"> </v>
      </c>
      <c r="BB81" s="282">
        <f>IF(AR81="","",IF(AR81="GENERATION UWP-FONDS III",'3. Eingabe Allg. Fondsauswahl'!$D$26,IF(AR81="APM-Fonds (Serie bAV)",'3. Eingabe Allg. Fondsauswahl'!$D$47)))</f>
        <v>0</v>
      </c>
      <c r="BC81" s="284" t="str">
        <f>IF(AR81="","",IF(AR81="GENERATION UWP-FONDS III",'3. Eingabe Allg. Fondsauswahl'!$D$27,IF(AR81="APM-Fonds (Serie bAV)",'3. Eingabe Allg. Fondsauswahl'!$D$48)))</f>
        <v xml:space="preserve"> </v>
      </c>
      <c r="BD81" s="282">
        <f>IF(AR81="","",IF(AR81="GENERATION UWP-FONDS III",'3. Eingabe Allg. Fondsauswahl'!$D$28,IF(AR81="APM-Fonds (Serie bAV)",'3. Eingabe Allg. Fondsauswahl'!$D$49)))</f>
        <v>0</v>
      </c>
      <c r="BE81" s="282" t="str">
        <f>IF(AR81="","",IF(AR81="GENERATION UWP-FONDS III",'3. Eingabe Allg. Fondsauswahl'!$D$29,IF(AR81="APM-Fonds (Serie bAV)",'3. Eingabe Allg. Fondsauswahl'!$D$50)))</f>
        <v xml:space="preserve"> </v>
      </c>
      <c r="BF81" s="282">
        <f>IF(AR81="","",IF(AR81="GENERATION UWP-FONDS III",'3. Eingabe Allg. Fondsauswahl'!$D$30,IF(AR81="APM-Fonds (Serie bAV)",'3. Eingabe Allg. Fondsauswahl'!$D$51)))</f>
        <v>0</v>
      </c>
      <c r="BG81" s="102">
        <f t="shared" si="51"/>
        <v>0</v>
      </c>
      <c r="BH81" s="102" t="str">
        <f t="shared" si="30"/>
        <v>keine Doppeleingabe</v>
      </c>
      <c r="BI81" s="88">
        <f t="shared" si="31"/>
        <v>0</v>
      </c>
      <c r="BJ81" s="88">
        <f t="shared" si="32"/>
        <v>0</v>
      </c>
      <c r="BK81" s="88">
        <f t="shared" si="33"/>
        <v>0</v>
      </c>
      <c r="BL81" s="88">
        <f t="shared" si="34"/>
        <v>0</v>
      </c>
      <c r="BM81" s="88">
        <f t="shared" si="35"/>
        <v>0</v>
      </c>
      <c r="BN81" s="241" t="e">
        <f t="shared" si="48"/>
        <v>#DIV/0!</v>
      </c>
      <c r="BO81" s="241" t="e">
        <f t="shared" si="49"/>
        <v>#DIV/0!</v>
      </c>
      <c r="BP81" s="242" t="str">
        <f t="shared" si="50"/>
        <v>unwiderrufliches Bezugsrecht</v>
      </c>
      <c r="BR81" s="226">
        <f t="shared" si="37"/>
        <v>70</v>
      </c>
    </row>
    <row r="82" spans="1:70" s="1" customFormat="1" ht="36" customHeight="1">
      <c r="A82" s="16">
        <v>64</v>
      </c>
      <c r="B82" s="64"/>
      <c r="C82" s="23"/>
      <c r="D82" s="24"/>
      <c r="E82" s="25"/>
      <c r="F82" s="36"/>
      <c r="G82" s="168" t="s">
        <v>4781</v>
      </c>
      <c r="H82" s="25"/>
      <c r="I82" s="34"/>
      <c r="J82" s="34"/>
      <c r="K82" s="251"/>
      <c r="L82" s="26"/>
      <c r="M82" s="74"/>
      <c r="N82" s="354">
        <f t="shared" si="0"/>
        <v>0</v>
      </c>
      <c r="O82" s="355"/>
      <c r="P82" s="27">
        <f t="shared" si="39"/>
        <v>67</v>
      </c>
      <c r="Q82" s="28">
        <f t="shared" si="20"/>
        <v>0</v>
      </c>
      <c r="R82" s="28">
        <f t="shared" si="40"/>
        <v>0</v>
      </c>
      <c r="S82" s="91">
        <f t="shared" si="21"/>
        <v>0</v>
      </c>
      <c r="T82" s="279">
        <f t="shared" si="22"/>
        <v>0</v>
      </c>
      <c r="U82" s="28">
        <f t="shared" si="3"/>
        <v>0</v>
      </c>
      <c r="V82" s="91">
        <f t="shared" si="23"/>
        <v>0</v>
      </c>
      <c r="W82" s="279">
        <f t="shared" si="24"/>
        <v>0</v>
      </c>
      <c r="X82" s="28">
        <f t="shared" si="25"/>
        <v>0</v>
      </c>
      <c r="Y82" s="28">
        <f t="shared" si="4"/>
        <v>0</v>
      </c>
      <c r="Z82" s="91">
        <f t="shared" si="5"/>
        <v>0</v>
      </c>
      <c r="AA82" s="279">
        <f t="shared" si="26"/>
        <v>0</v>
      </c>
      <c r="AB82" s="28">
        <f t="shared" si="6"/>
        <v>0</v>
      </c>
      <c r="AC82" s="190" t="str">
        <f t="shared" si="41"/>
        <v>Monatlich</v>
      </c>
      <c r="AD82" s="191">
        <f t="shared" si="7"/>
        <v>0</v>
      </c>
      <c r="AE82" s="195">
        <f t="shared" si="42"/>
        <v>0</v>
      </c>
      <c r="AF82" s="196">
        <f t="shared" si="9"/>
        <v>0</v>
      </c>
      <c r="AG82" s="197">
        <f t="shared" si="28"/>
        <v>0</v>
      </c>
      <c r="AH82" s="29">
        <f t="shared" si="43"/>
        <v>0</v>
      </c>
      <c r="AI82" s="30">
        <f t="shared" si="44"/>
        <v>0</v>
      </c>
      <c r="AJ82" s="31">
        <f t="shared" si="45"/>
        <v>0</v>
      </c>
      <c r="AK82" s="30">
        <f t="shared" si="46"/>
        <v>0</v>
      </c>
      <c r="AL82" s="32">
        <f t="shared" si="47"/>
        <v>0</v>
      </c>
      <c r="AM82" s="32"/>
      <c r="AN82" s="32"/>
      <c r="AO82" s="69"/>
      <c r="AP82" s="32"/>
      <c r="AQ82" s="240" t="str">
        <f t="shared" si="15"/>
        <v/>
      </c>
      <c r="AR82" s="281" t="str">
        <f>IF(ISERROR(IF('1. Allgemeine Eingaben'!$C$26="Endalter",AS82,AT82)=TRUE),"",IF('1. Allgemeine Eingaben'!$C$26="Endalter",AS82,AT82))</f>
        <v>GENERATION UWP-Fonds III</v>
      </c>
      <c r="AS82" s="226" t="str">
        <f t="shared" si="29"/>
        <v>GENERATION UWP-Fonds III</v>
      </c>
      <c r="AT82" s="226" t="b">
        <f>IF(ISERROR(IF('1. Allgemeine Eingaben'!$C$26&lt;&gt;"Endalter",IF(P82&lt;12,"APM-Fonds (Serie bAV)","GENERATION UWP-Fonds III")))=TRUE,"",IF('1. Allgemeine Eingaben'!$C$26&lt;&gt;"Endalter",IF(P82&lt;12,"APM-Fonds (Serie bAV)","GENERATION UWP-Fonds III")))</f>
        <v>0</v>
      </c>
      <c r="AU82" s="280">
        <f t="shared" si="16"/>
        <v>100</v>
      </c>
      <c r="AV82" s="226">
        <f t="shared" si="17"/>
        <v>0</v>
      </c>
      <c r="AW82" s="282" t="str">
        <f>IF(AR82="","",IF(AR82="GENERATION UWP-FONDS III",'3. Eingabe Allg. Fondsauswahl'!$D$21,IF(AR82="APM-Fonds (Serie bAV)",'3. Eingabe Allg. Fondsauswahl'!$D$42)))</f>
        <v xml:space="preserve"> </v>
      </c>
      <c r="AX82" s="282">
        <f>IF(AR82="","",IF(AR82="GENERATION UWP-FONDS III",'3. Eingabe Allg. Fondsauswahl'!$D$22,IF(AR82="APM-Fonds (Serie bAV)",'3. Eingabe Allg. Fondsauswahl'!$D$43)))</f>
        <v>0</v>
      </c>
      <c r="AY82" s="283" t="str">
        <f>IF(AR82="","",IF(AR82="GENERATION UWP-FONDS III",'3. Eingabe Allg. Fondsauswahl'!$D$23,IF(AR82="APM-Fonds (Serie bAV)",'3. Eingabe Allg. Fondsauswahl'!$D$44)))</f>
        <v xml:space="preserve"> </v>
      </c>
      <c r="AZ82" s="282">
        <f>IF(AR82="","",IF(AR82="GENERATION UWP-FONDS III",'3. Eingabe Allg. Fondsauswahl'!$D$24,IF(AR82="APM-Fonds (Serie bAV)",'3. Eingabe Allg. Fondsauswahl'!$D$45)))</f>
        <v>0</v>
      </c>
      <c r="BA82" s="284" t="str">
        <f>IF(AR82="","",IF(AR82="GENERATION UWP-FONDS III",'3. Eingabe Allg. Fondsauswahl'!$D$25,IF(AR82="APM-Fonds (Serie bAV)",'3. Eingabe Allg. Fondsauswahl'!$D$46)))</f>
        <v xml:space="preserve"> </v>
      </c>
      <c r="BB82" s="282">
        <f>IF(AR82="","",IF(AR82="GENERATION UWP-FONDS III",'3. Eingabe Allg. Fondsauswahl'!$D$26,IF(AR82="APM-Fonds (Serie bAV)",'3. Eingabe Allg. Fondsauswahl'!$D$47)))</f>
        <v>0</v>
      </c>
      <c r="BC82" s="284" t="str">
        <f>IF(AR82="","",IF(AR82="GENERATION UWP-FONDS III",'3. Eingabe Allg. Fondsauswahl'!$D$27,IF(AR82="APM-Fonds (Serie bAV)",'3. Eingabe Allg. Fondsauswahl'!$D$48)))</f>
        <v xml:space="preserve"> </v>
      </c>
      <c r="BD82" s="282">
        <f>IF(AR82="","",IF(AR82="GENERATION UWP-FONDS III",'3. Eingabe Allg. Fondsauswahl'!$D$28,IF(AR82="APM-Fonds (Serie bAV)",'3. Eingabe Allg. Fondsauswahl'!$D$49)))</f>
        <v>0</v>
      </c>
      <c r="BE82" s="282" t="str">
        <f>IF(AR82="","",IF(AR82="GENERATION UWP-FONDS III",'3. Eingabe Allg. Fondsauswahl'!$D$29,IF(AR82="APM-Fonds (Serie bAV)",'3. Eingabe Allg. Fondsauswahl'!$D$50)))</f>
        <v xml:space="preserve"> </v>
      </c>
      <c r="BF82" s="282">
        <f>IF(AR82="","",IF(AR82="GENERATION UWP-FONDS III",'3. Eingabe Allg. Fondsauswahl'!$D$30,IF(AR82="APM-Fonds (Serie bAV)",'3. Eingabe Allg. Fondsauswahl'!$D$51)))</f>
        <v>0</v>
      </c>
      <c r="BG82" s="102">
        <f t="shared" si="51"/>
        <v>0</v>
      </c>
      <c r="BH82" s="102" t="str">
        <f t="shared" si="30"/>
        <v>keine Doppeleingabe</v>
      </c>
      <c r="BI82" s="88">
        <f t="shared" si="31"/>
        <v>0</v>
      </c>
      <c r="BJ82" s="88">
        <f t="shared" si="32"/>
        <v>0</v>
      </c>
      <c r="BK82" s="88">
        <f t="shared" si="33"/>
        <v>0</v>
      </c>
      <c r="BL82" s="88">
        <f t="shared" si="34"/>
        <v>0</v>
      </c>
      <c r="BM82" s="88">
        <f t="shared" si="35"/>
        <v>0</v>
      </c>
      <c r="BN82" s="241" t="e">
        <f t="shared" si="48"/>
        <v>#DIV/0!</v>
      </c>
      <c r="BO82" s="241" t="e">
        <f t="shared" si="49"/>
        <v>#DIV/0!</v>
      </c>
      <c r="BP82" s="242" t="str">
        <f t="shared" si="50"/>
        <v>unwiderrufliches Bezugsrecht</v>
      </c>
      <c r="BR82" s="226">
        <f t="shared" si="37"/>
        <v>70</v>
      </c>
    </row>
    <row r="83" spans="1:70" s="1" customFormat="1" ht="36" customHeight="1">
      <c r="A83" s="16">
        <v>65</v>
      </c>
      <c r="B83" s="64"/>
      <c r="C83" s="23"/>
      <c r="D83" s="24"/>
      <c r="E83" s="25"/>
      <c r="F83" s="36"/>
      <c r="G83" s="168" t="s">
        <v>4781</v>
      </c>
      <c r="H83" s="25"/>
      <c r="I83" s="34"/>
      <c r="J83" s="34"/>
      <c r="K83" s="251"/>
      <c r="L83" s="26"/>
      <c r="M83" s="74"/>
      <c r="N83" s="354">
        <f t="shared" ref="N83:N146" si="52">$C$13</f>
        <v>0</v>
      </c>
      <c r="O83" s="355"/>
      <c r="P83" s="27">
        <f t="shared" ref="P83:P114" si="53">$D$13</f>
        <v>67</v>
      </c>
      <c r="Q83" s="28">
        <f t="shared" si="20"/>
        <v>0</v>
      </c>
      <c r="R83" s="28">
        <f t="shared" ref="R83:R114" si="54">$F$13</f>
        <v>0</v>
      </c>
      <c r="S83" s="91">
        <f t="shared" si="21"/>
        <v>0</v>
      </c>
      <c r="T83" s="279">
        <f t="shared" si="22"/>
        <v>0</v>
      </c>
      <c r="U83" s="28">
        <f t="shared" ref="U83:U146" si="55">$I$13</f>
        <v>0</v>
      </c>
      <c r="V83" s="91">
        <f t="shared" si="23"/>
        <v>0</v>
      </c>
      <c r="W83" s="279">
        <f t="shared" si="24"/>
        <v>0</v>
      </c>
      <c r="X83" s="28">
        <f t="shared" si="25"/>
        <v>0</v>
      </c>
      <c r="Y83" s="28">
        <f t="shared" ref="Y83:Y146" si="56">$M$13</f>
        <v>0</v>
      </c>
      <c r="Z83" s="91">
        <f t="shared" ref="Z83:Z146" si="57">$N$13</f>
        <v>0</v>
      </c>
      <c r="AA83" s="279">
        <f t="shared" si="26"/>
        <v>0</v>
      </c>
      <c r="AB83" s="28">
        <f t="shared" si="6"/>
        <v>0</v>
      </c>
      <c r="AC83" s="190" t="str">
        <f t="shared" ref="AC83:AC114" si="58">$Q$13</f>
        <v>Monatlich</v>
      </c>
      <c r="AD83" s="191">
        <f t="shared" si="7"/>
        <v>0</v>
      </c>
      <c r="AE83" s="195">
        <f t="shared" ref="AE83:AE114" si="59">$S$13</f>
        <v>0</v>
      </c>
      <c r="AF83" s="196">
        <f t="shared" si="9"/>
        <v>0</v>
      </c>
      <c r="AG83" s="197">
        <f t="shared" ref="AG83:AG146" si="60">$D$15</f>
        <v>0</v>
      </c>
      <c r="AH83" s="29">
        <f t="shared" ref="AH83:AH114" si="61">$E$15</f>
        <v>0</v>
      </c>
      <c r="AI83" s="30">
        <f t="shared" ref="AI83:AI114" si="62">$F$15</f>
        <v>0</v>
      </c>
      <c r="AJ83" s="31">
        <f t="shared" ref="AJ83:AJ114" si="63">$G$15</f>
        <v>0</v>
      </c>
      <c r="AK83" s="30">
        <f t="shared" ref="AK83:AK114" si="64">$H$15</f>
        <v>0</v>
      </c>
      <c r="AL83" s="32">
        <f t="shared" ref="AL83:AL114" si="65">$I$15</f>
        <v>0</v>
      </c>
      <c r="AM83" s="32"/>
      <c r="AN83" s="32"/>
      <c r="AO83" s="69"/>
      <c r="AP83" s="32"/>
      <c r="AQ83" s="240" t="str">
        <f t="shared" ref="AQ83:AQ146" si="66">IF(F83&lt;&gt;"",ROUNDDOWN((N83-F83)/365.25,0),"")</f>
        <v/>
      </c>
      <c r="AR83" s="281" t="str">
        <f>IF(ISERROR(IF('1. Allgemeine Eingaben'!$C$26="Endalter",AS83,AT83)=TRUE),"",IF('1. Allgemeine Eingaben'!$C$26="Endalter",AS83,AT83))</f>
        <v>GENERATION UWP-Fonds III</v>
      </c>
      <c r="AS83" s="226" t="str">
        <f t="shared" si="29"/>
        <v>GENERATION UWP-Fonds III</v>
      </c>
      <c r="AT83" s="226" t="b">
        <f>IF(ISERROR(IF('1. Allgemeine Eingaben'!$C$26&lt;&gt;"Endalter",IF(P83&lt;12,"APM-Fonds (Serie bAV)","GENERATION UWP-Fonds III")))=TRUE,"",IF('1. Allgemeine Eingaben'!$C$26&lt;&gt;"Endalter",IF(P83&lt;12,"APM-Fonds (Serie bAV)","GENERATION UWP-Fonds III")))</f>
        <v>0</v>
      </c>
      <c r="AU83" s="280">
        <f t="shared" si="16"/>
        <v>100</v>
      </c>
      <c r="AV83" s="226">
        <f t="shared" ref="AV83:AV146" si="67">IF(AR83="","",100-AU83)</f>
        <v>0</v>
      </c>
      <c r="AW83" s="282" t="str">
        <f>IF(AR83="","",IF(AR83="GENERATION UWP-FONDS III",'3. Eingabe Allg. Fondsauswahl'!$D$21,IF(AR83="APM-Fonds (Serie bAV)",'3. Eingabe Allg. Fondsauswahl'!$D$42)))</f>
        <v xml:space="preserve"> </v>
      </c>
      <c r="AX83" s="282">
        <f>IF(AR83="","",IF(AR83="GENERATION UWP-FONDS III",'3. Eingabe Allg. Fondsauswahl'!$D$22,IF(AR83="APM-Fonds (Serie bAV)",'3. Eingabe Allg. Fondsauswahl'!$D$43)))</f>
        <v>0</v>
      </c>
      <c r="AY83" s="283" t="str">
        <f>IF(AR83="","",IF(AR83="GENERATION UWP-FONDS III",'3. Eingabe Allg. Fondsauswahl'!$D$23,IF(AR83="APM-Fonds (Serie bAV)",'3. Eingabe Allg. Fondsauswahl'!$D$44)))</f>
        <v xml:space="preserve"> </v>
      </c>
      <c r="AZ83" s="282">
        <f>IF(AR83="","",IF(AR83="GENERATION UWP-FONDS III",'3. Eingabe Allg. Fondsauswahl'!$D$24,IF(AR83="APM-Fonds (Serie bAV)",'3. Eingabe Allg. Fondsauswahl'!$D$45)))</f>
        <v>0</v>
      </c>
      <c r="BA83" s="284" t="str">
        <f>IF(AR83="","",IF(AR83="GENERATION UWP-FONDS III",'3. Eingabe Allg. Fondsauswahl'!$D$25,IF(AR83="APM-Fonds (Serie bAV)",'3. Eingabe Allg. Fondsauswahl'!$D$46)))</f>
        <v xml:space="preserve"> </v>
      </c>
      <c r="BB83" s="282">
        <f>IF(AR83="","",IF(AR83="GENERATION UWP-FONDS III",'3. Eingabe Allg. Fondsauswahl'!$D$26,IF(AR83="APM-Fonds (Serie bAV)",'3. Eingabe Allg. Fondsauswahl'!$D$47)))</f>
        <v>0</v>
      </c>
      <c r="BC83" s="284" t="str">
        <f>IF(AR83="","",IF(AR83="GENERATION UWP-FONDS III",'3. Eingabe Allg. Fondsauswahl'!$D$27,IF(AR83="APM-Fonds (Serie bAV)",'3. Eingabe Allg. Fondsauswahl'!$D$48)))</f>
        <v xml:space="preserve"> </v>
      </c>
      <c r="BD83" s="282">
        <f>IF(AR83="","",IF(AR83="GENERATION UWP-FONDS III",'3. Eingabe Allg. Fondsauswahl'!$D$28,IF(AR83="APM-Fonds (Serie bAV)",'3. Eingabe Allg. Fondsauswahl'!$D$49)))</f>
        <v>0</v>
      </c>
      <c r="BE83" s="282" t="str">
        <f>IF(AR83="","",IF(AR83="GENERATION UWP-FONDS III",'3. Eingabe Allg. Fondsauswahl'!$D$29,IF(AR83="APM-Fonds (Serie bAV)",'3. Eingabe Allg. Fondsauswahl'!$D$50)))</f>
        <v xml:space="preserve"> </v>
      </c>
      <c r="BF83" s="282">
        <f>IF(AR83="","",IF(AR83="GENERATION UWP-FONDS III",'3. Eingabe Allg. Fondsauswahl'!$D$30,IF(AR83="APM-Fonds (Serie bAV)",'3. Eingabe Allg. Fondsauswahl'!$D$51)))</f>
        <v>0</v>
      </c>
      <c r="BG83" s="102">
        <f t="shared" si="51"/>
        <v>0</v>
      </c>
      <c r="BH83" s="102" t="str">
        <f t="shared" si="30"/>
        <v>keine Doppeleingabe</v>
      </c>
      <c r="BI83" s="88">
        <f t="shared" si="31"/>
        <v>0</v>
      </c>
      <c r="BJ83" s="88">
        <f t="shared" si="32"/>
        <v>0</v>
      </c>
      <c r="BK83" s="88">
        <f t="shared" si="33"/>
        <v>0</v>
      </c>
      <c r="BL83" s="88">
        <f t="shared" si="34"/>
        <v>0</v>
      </c>
      <c r="BM83" s="88">
        <f t="shared" si="35"/>
        <v>0</v>
      </c>
      <c r="BN83" s="241" t="e">
        <f t="shared" ref="BN83:BN114" si="68">(Q83+MAX(R83,T83)+MAX(U83,W83))/AD83</f>
        <v>#DIV/0!</v>
      </c>
      <c r="BO83" s="241" t="e">
        <f t="shared" ref="BO83:BO114" si="69">(MAX(Y83,AA83)+X83+AB83)/AD83</f>
        <v>#DIV/0!</v>
      </c>
      <c r="BP83" s="242" t="str">
        <f t="shared" ref="BP83:BP114" si="70">IF(AD83=(Q83+T83+W83+X83),"unwiderrufliches Bezugsrecht",IF(AND(AD83&gt;(Q83+T83+W83+X83),(AD83=AB83)),"eingeschränkt unwiderrufliches Bezugsrecht","gespaltenes Bezugsrecht"))</f>
        <v>unwiderrufliches Bezugsrecht</v>
      </c>
      <c r="BR83" s="226">
        <f t="shared" si="37"/>
        <v>70</v>
      </c>
    </row>
    <row r="84" spans="1:70" s="1" customFormat="1" ht="36" customHeight="1">
      <c r="A84" s="16">
        <v>66</v>
      </c>
      <c r="B84" s="64"/>
      <c r="C84" s="23"/>
      <c r="D84" s="24"/>
      <c r="E84" s="25"/>
      <c r="F84" s="36"/>
      <c r="G84" s="168" t="s">
        <v>4781</v>
      </c>
      <c r="H84" s="25"/>
      <c r="I84" s="34"/>
      <c r="J84" s="34"/>
      <c r="K84" s="251"/>
      <c r="L84" s="26"/>
      <c r="M84" s="74"/>
      <c r="N84" s="354">
        <f t="shared" si="52"/>
        <v>0</v>
      </c>
      <c r="O84" s="355"/>
      <c r="P84" s="27">
        <f t="shared" si="53"/>
        <v>67</v>
      </c>
      <c r="Q84" s="28">
        <f t="shared" ref="Q84:Q147" si="71">$E$13</f>
        <v>0</v>
      </c>
      <c r="R84" s="28">
        <f t="shared" si="54"/>
        <v>0</v>
      </c>
      <c r="S84" s="91">
        <f t="shared" ref="S84:S147" si="72">$G$13</f>
        <v>0</v>
      </c>
      <c r="T84" s="279">
        <f t="shared" ref="T84:T147" si="73">IF(AND(R84=$F$13,S84=$G$13),MAX(ROUND(Q84*$G$13,2),$H$13),MAX(ROUND(Q84*S84,2),R84))</f>
        <v>0</v>
      </c>
      <c r="U84" s="28">
        <f t="shared" si="55"/>
        <v>0</v>
      </c>
      <c r="V84" s="91">
        <f t="shared" ref="V84:V147" si="74">$G$13</f>
        <v>0</v>
      </c>
      <c r="W84" s="279">
        <f t="shared" ref="W84:W147" si="75">IF(AND(U84=$I$13,V84=$J$13),MAX(ROUND(Q84*$J$13,2),$I$13),MAX(ROUND(Q84*V84,2),U84))</f>
        <v>0</v>
      </c>
      <c r="X84" s="28">
        <f t="shared" ref="X84:X147" si="76">$L$13</f>
        <v>0</v>
      </c>
      <c r="Y84" s="28">
        <f t="shared" si="56"/>
        <v>0</v>
      </c>
      <c r="Z84" s="91">
        <f t="shared" si="57"/>
        <v>0</v>
      </c>
      <c r="AA84" s="279">
        <f t="shared" ref="AA84:AA147" si="77">IF(AND(Y84=$M$13,Z84=$N$13),MAX(ROUND(Q84*$N$13,2),$M$13),MAX(ROUND(Q84*Z84,2),Y84))</f>
        <v>0</v>
      </c>
      <c r="AB84" s="28">
        <f t="shared" ref="AB84:AB147" si="78">$P$13</f>
        <v>0</v>
      </c>
      <c r="AC84" s="190" t="str">
        <f t="shared" si="58"/>
        <v>Monatlich</v>
      </c>
      <c r="AD84" s="191">
        <f t="shared" ref="AD84:AD147" si="79">IF(AND(Q84=0,AB84=0,X84=0),0,MAX(Q84+MAX(R84,T84)+MAX(U84,W84)+X84+MAX(Y84,AA84)+AB84,20))</f>
        <v>0</v>
      </c>
      <c r="AE84" s="195">
        <f t="shared" si="59"/>
        <v>0</v>
      </c>
      <c r="AF84" s="196">
        <f t="shared" ref="AF84:AF147" si="80">$C$15</f>
        <v>0</v>
      </c>
      <c r="AG84" s="197">
        <f t="shared" si="60"/>
        <v>0</v>
      </c>
      <c r="AH84" s="29">
        <f t="shared" si="61"/>
        <v>0</v>
      </c>
      <c r="AI84" s="30">
        <f t="shared" si="62"/>
        <v>0</v>
      </c>
      <c r="AJ84" s="31">
        <f t="shared" si="63"/>
        <v>0</v>
      </c>
      <c r="AK84" s="30">
        <f t="shared" si="64"/>
        <v>0</v>
      </c>
      <c r="AL84" s="32">
        <f t="shared" si="65"/>
        <v>0</v>
      </c>
      <c r="AM84" s="32"/>
      <c r="AN84" s="32"/>
      <c r="AO84" s="69"/>
      <c r="AP84" s="32"/>
      <c r="AQ84" s="240" t="str">
        <f t="shared" si="66"/>
        <v/>
      </c>
      <c r="AR84" s="281" t="str">
        <f>IF(ISERROR(IF('1. Allgemeine Eingaben'!$C$26="Endalter",AS84,AT84)=TRUE),"",IF('1. Allgemeine Eingaben'!$C$26="Endalter",AS84,AT84))</f>
        <v>GENERATION UWP-Fonds III</v>
      </c>
      <c r="AS84" s="226" t="str">
        <f t="shared" ref="AS84:AS147" si="81">IF(ISERROR(IF(DATEDIF(N84,DATE(YEAR(F84)+P84,MONTH(F84),DAY(F84)),"Y")&lt;12,"APM-Fonds (Serie bAV)","GENERATION UWP-Fonds III")=TRUE),"",IF(DATEDIF(N84,DATE(YEAR(F84)+P84,MONTH(F84),DAY(F84)),"Y")&lt;12,"APM-Fonds (Serie bAV)","GENERATION UWP-Fonds III"))</f>
        <v>GENERATION UWP-Fonds III</v>
      </c>
      <c r="AT84" s="226" t="b">
        <f>IF(ISERROR(IF('1. Allgemeine Eingaben'!$C$26&lt;&gt;"Endalter",IF(P84&lt;12,"APM-Fonds (Serie bAV)","GENERATION UWP-Fonds III")))=TRUE,"",IF('1. Allgemeine Eingaben'!$C$26&lt;&gt;"Endalter",IF(P84&lt;12,"APM-Fonds (Serie bAV)","GENERATION UWP-Fonds III")))</f>
        <v>0</v>
      </c>
      <c r="AU84" s="280">
        <f t="shared" ref="AU84:AU147" si="82">IF(AR84="","",IF(AR84="GENERATION UWP-FONDS III",$J$15,IF(AR84="APM-Fonds (Serie bAV)",$L$15)))</f>
        <v>100</v>
      </c>
      <c r="AV84" s="226">
        <f t="shared" si="67"/>
        <v>0</v>
      </c>
      <c r="AW84" s="282" t="str">
        <f>IF(AR84="","",IF(AR84="GENERATION UWP-FONDS III",'3. Eingabe Allg. Fondsauswahl'!$D$21,IF(AR84="APM-Fonds (Serie bAV)",'3. Eingabe Allg. Fondsauswahl'!$D$42)))</f>
        <v xml:space="preserve"> </v>
      </c>
      <c r="AX84" s="282">
        <f>IF(AR84="","",IF(AR84="GENERATION UWP-FONDS III",'3. Eingabe Allg. Fondsauswahl'!$D$22,IF(AR84="APM-Fonds (Serie bAV)",'3. Eingabe Allg. Fondsauswahl'!$D$43)))</f>
        <v>0</v>
      </c>
      <c r="AY84" s="283" t="str">
        <f>IF(AR84="","",IF(AR84="GENERATION UWP-FONDS III",'3. Eingabe Allg. Fondsauswahl'!$D$23,IF(AR84="APM-Fonds (Serie bAV)",'3. Eingabe Allg. Fondsauswahl'!$D$44)))</f>
        <v xml:space="preserve"> </v>
      </c>
      <c r="AZ84" s="282">
        <f>IF(AR84="","",IF(AR84="GENERATION UWP-FONDS III",'3. Eingabe Allg. Fondsauswahl'!$D$24,IF(AR84="APM-Fonds (Serie bAV)",'3. Eingabe Allg. Fondsauswahl'!$D$45)))</f>
        <v>0</v>
      </c>
      <c r="BA84" s="284" t="str">
        <f>IF(AR84="","",IF(AR84="GENERATION UWP-FONDS III",'3. Eingabe Allg. Fondsauswahl'!$D$25,IF(AR84="APM-Fonds (Serie bAV)",'3. Eingabe Allg. Fondsauswahl'!$D$46)))</f>
        <v xml:space="preserve"> </v>
      </c>
      <c r="BB84" s="282">
        <f>IF(AR84="","",IF(AR84="GENERATION UWP-FONDS III",'3. Eingabe Allg. Fondsauswahl'!$D$26,IF(AR84="APM-Fonds (Serie bAV)",'3. Eingabe Allg. Fondsauswahl'!$D$47)))</f>
        <v>0</v>
      </c>
      <c r="BC84" s="284" t="str">
        <f>IF(AR84="","",IF(AR84="GENERATION UWP-FONDS III",'3. Eingabe Allg. Fondsauswahl'!$D$27,IF(AR84="APM-Fonds (Serie bAV)",'3. Eingabe Allg. Fondsauswahl'!$D$48)))</f>
        <v xml:space="preserve"> </v>
      </c>
      <c r="BD84" s="282">
        <f>IF(AR84="","",IF(AR84="GENERATION UWP-FONDS III",'3. Eingabe Allg. Fondsauswahl'!$D$28,IF(AR84="APM-Fonds (Serie bAV)",'3. Eingabe Allg. Fondsauswahl'!$D$49)))</f>
        <v>0</v>
      </c>
      <c r="BE84" s="282" t="str">
        <f>IF(AR84="","",IF(AR84="GENERATION UWP-FONDS III",'3. Eingabe Allg. Fondsauswahl'!$D$29,IF(AR84="APM-Fonds (Serie bAV)",'3. Eingabe Allg. Fondsauswahl'!$D$50)))</f>
        <v xml:space="preserve"> </v>
      </c>
      <c r="BF84" s="282">
        <f>IF(AR84="","",IF(AR84="GENERATION UWP-FONDS III",'3. Eingabe Allg. Fondsauswahl'!$D$30,IF(AR84="APM-Fonds (Serie bAV)",'3. Eingabe Allg. Fondsauswahl'!$D$51)))</f>
        <v>0</v>
      </c>
      <c r="BG84" s="102">
        <f t="shared" si="51"/>
        <v>0</v>
      </c>
      <c r="BH84" s="102" t="str">
        <f t="shared" ref="BH84:BH147" si="83">IF(AR84="","",IF(AND(BI84&lt;=1,BJ84&lt;=1,BK84&lt;=1,BL84&lt;=1,BM84&lt;=1),"keine Doppeleingabe","Doppeleingabe"))</f>
        <v>keine Doppeleingabe</v>
      </c>
      <c r="BI84" s="88">
        <f t="shared" ref="BI84:BI147" si="84">IF(AW84=" ",0,COUNTIF($AW$19:$BE$19,AW84))</f>
        <v>0</v>
      </c>
      <c r="BJ84" s="88">
        <f t="shared" ref="BJ84:BJ147" si="85">IF(AY84=" ",0,COUNTIF($AW$19:$BE$19,AY84))</f>
        <v>0</v>
      </c>
      <c r="BK84" s="88">
        <f t="shared" ref="BK84:BK147" si="86">IF(BA84=" ",0,COUNTIF($AW$19:$BE$19,BA84))</f>
        <v>0</v>
      </c>
      <c r="BL84" s="88">
        <f t="shared" ref="BL84:BL147" si="87">IF(BC84=" ",0,COUNTIF($AW$19:$BE$19,BC84))</f>
        <v>0</v>
      </c>
      <c r="BM84" s="88">
        <f t="shared" ref="BM84:BM147" si="88">IF(BE84=" ",0,COUNTIF($AW$19:$BE$19,BE84))</f>
        <v>0</v>
      </c>
      <c r="BN84" s="241" t="e">
        <f t="shared" si="68"/>
        <v>#DIV/0!</v>
      </c>
      <c r="BO84" s="241" t="e">
        <f t="shared" si="69"/>
        <v>#DIV/0!</v>
      </c>
      <c r="BP84" s="242" t="str">
        <f t="shared" si="70"/>
        <v>unwiderrufliches Bezugsrecht</v>
      </c>
      <c r="BR84" s="226">
        <f t="shared" ref="BR84:BR147" si="89">IF(AR84="","",IF(AR84="GENERATION UWP-FONDS III",70,80))</f>
        <v>70</v>
      </c>
    </row>
    <row r="85" spans="1:70" s="1" customFormat="1" ht="36" customHeight="1">
      <c r="A85" s="16">
        <v>67</v>
      </c>
      <c r="B85" s="64"/>
      <c r="C85" s="23"/>
      <c r="D85" s="24"/>
      <c r="E85" s="25"/>
      <c r="F85" s="36"/>
      <c r="G85" s="168" t="s">
        <v>4781</v>
      </c>
      <c r="H85" s="25"/>
      <c r="I85" s="34"/>
      <c r="J85" s="34"/>
      <c r="K85" s="251"/>
      <c r="L85" s="26"/>
      <c r="M85" s="74"/>
      <c r="N85" s="354">
        <f t="shared" si="52"/>
        <v>0</v>
      </c>
      <c r="O85" s="355"/>
      <c r="P85" s="27">
        <f t="shared" si="53"/>
        <v>67</v>
      </c>
      <c r="Q85" s="28">
        <f t="shared" si="71"/>
        <v>0</v>
      </c>
      <c r="R85" s="28">
        <f t="shared" si="54"/>
        <v>0</v>
      </c>
      <c r="S85" s="91">
        <f t="shared" si="72"/>
        <v>0</v>
      </c>
      <c r="T85" s="279">
        <f t="shared" si="73"/>
        <v>0</v>
      </c>
      <c r="U85" s="28">
        <f t="shared" si="55"/>
        <v>0</v>
      </c>
      <c r="V85" s="91">
        <f t="shared" si="74"/>
        <v>0</v>
      </c>
      <c r="W85" s="279">
        <f t="shared" si="75"/>
        <v>0</v>
      </c>
      <c r="X85" s="28">
        <f t="shared" si="76"/>
        <v>0</v>
      </c>
      <c r="Y85" s="28">
        <f t="shared" si="56"/>
        <v>0</v>
      </c>
      <c r="Z85" s="91">
        <f t="shared" si="57"/>
        <v>0</v>
      </c>
      <c r="AA85" s="279">
        <f t="shared" si="77"/>
        <v>0</v>
      </c>
      <c r="AB85" s="28">
        <f t="shared" si="78"/>
        <v>0</v>
      </c>
      <c r="AC85" s="190" t="str">
        <f t="shared" si="58"/>
        <v>Monatlich</v>
      </c>
      <c r="AD85" s="191">
        <f t="shared" si="79"/>
        <v>0</v>
      </c>
      <c r="AE85" s="195">
        <f t="shared" si="59"/>
        <v>0</v>
      </c>
      <c r="AF85" s="196">
        <f t="shared" si="80"/>
        <v>0</v>
      </c>
      <c r="AG85" s="197">
        <f t="shared" si="60"/>
        <v>0</v>
      </c>
      <c r="AH85" s="29">
        <f t="shared" si="61"/>
        <v>0</v>
      </c>
      <c r="AI85" s="30">
        <f t="shared" si="62"/>
        <v>0</v>
      </c>
      <c r="AJ85" s="31">
        <f t="shared" si="63"/>
        <v>0</v>
      </c>
      <c r="AK85" s="30">
        <f t="shared" si="64"/>
        <v>0</v>
      </c>
      <c r="AL85" s="32">
        <f t="shared" si="65"/>
        <v>0</v>
      </c>
      <c r="AM85" s="32"/>
      <c r="AN85" s="32"/>
      <c r="AO85" s="69"/>
      <c r="AP85" s="32"/>
      <c r="AQ85" s="240" t="str">
        <f t="shared" si="66"/>
        <v/>
      </c>
      <c r="AR85" s="281" t="str">
        <f>IF(ISERROR(IF('1. Allgemeine Eingaben'!$C$26="Endalter",AS85,AT85)=TRUE),"",IF('1. Allgemeine Eingaben'!$C$26="Endalter",AS85,AT85))</f>
        <v>GENERATION UWP-Fonds III</v>
      </c>
      <c r="AS85" s="226" t="str">
        <f t="shared" si="81"/>
        <v>GENERATION UWP-Fonds III</v>
      </c>
      <c r="AT85" s="226" t="b">
        <f>IF(ISERROR(IF('1. Allgemeine Eingaben'!$C$26&lt;&gt;"Endalter",IF(P85&lt;12,"APM-Fonds (Serie bAV)","GENERATION UWP-Fonds III")))=TRUE,"",IF('1. Allgemeine Eingaben'!$C$26&lt;&gt;"Endalter",IF(P85&lt;12,"APM-Fonds (Serie bAV)","GENERATION UWP-Fonds III")))</f>
        <v>0</v>
      </c>
      <c r="AU85" s="280">
        <f t="shared" si="82"/>
        <v>100</v>
      </c>
      <c r="AV85" s="226">
        <f t="shared" si="67"/>
        <v>0</v>
      </c>
      <c r="AW85" s="282" t="str">
        <f>IF(AR85="","",IF(AR85="GENERATION UWP-FONDS III",'3. Eingabe Allg. Fondsauswahl'!$D$21,IF(AR85="APM-Fonds (Serie bAV)",'3. Eingabe Allg. Fondsauswahl'!$D$42)))</f>
        <v xml:space="preserve"> </v>
      </c>
      <c r="AX85" s="282">
        <f>IF(AR85="","",IF(AR85="GENERATION UWP-FONDS III",'3. Eingabe Allg. Fondsauswahl'!$D$22,IF(AR85="APM-Fonds (Serie bAV)",'3. Eingabe Allg. Fondsauswahl'!$D$43)))</f>
        <v>0</v>
      </c>
      <c r="AY85" s="283" t="str">
        <f>IF(AR85="","",IF(AR85="GENERATION UWP-FONDS III",'3. Eingabe Allg. Fondsauswahl'!$D$23,IF(AR85="APM-Fonds (Serie bAV)",'3. Eingabe Allg. Fondsauswahl'!$D$44)))</f>
        <v xml:space="preserve"> </v>
      </c>
      <c r="AZ85" s="282">
        <f>IF(AR85="","",IF(AR85="GENERATION UWP-FONDS III",'3. Eingabe Allg. Fondsauswahl'!$D$24,IF(AR85="APM-Fonds (Serie bAV)",'3. Eingabe Allg. Fondsauswahl'!$D$45)))</f>
        <v>0</v>
      </c>
      <c r="BA85" s="284" t="str">
        <f>IF(AR85="","",IF(AR85="GENERATION UWP-FONDS III",'3. Eingabe Allg. Fondsauswahl'!$D$25,IF(AR85="APM-Fonds (Serie bAV)",'3. Eingabe Allg. Fondsauswahl'!$D$46)))</f>
        <v xml:space="preserve"> </v>
      </c>
      <c r="BB85" s="282">
        <f>IF(AR85="","",IF(AR85="GENERATION UWP-FONDS III",'3. Eingabe Allg. Fondsauswahl'!$D$26,IF(AR85="APM-Fonds (Serie bAV)",'3. Eingabe Allg. Fondsauswahl'!$D$47)))</f>
        <v>0</v>
      </c>
      <c r="BC85" s="284" t="str">
        <f>IF(AR85="","",IF(AR85="GENERATION UWP-FONDS III",'3. Eingabe Allg. Fondsauswahl'!$D$27,IF(AR85="APM-Fonds (Serie bAV)",'3. Eingabe Allg. Fondsauswahl'!$D$48)))</f>
        <v xml:space="preserve"> </v>
      </c>
      <c r="BD85" s="282">
        <f>IF(AR85="","",IF(AR85="GENERATION UWP-FONDS III",'3. Eingabe Allg. Fondsauswahl'!$D$28,IF(AR85="APM-Fonds (Serie bAV)",'3. Eingabe Allg. Fondsauswahl'!$D$49)))</f>
        <v>0</v>
      </c>
      <c r="BE85" s="282" t="str">
        <f>IF(AR85="","",IF(AR85="GENERATION UWP-FONDS III",'3. Eingabe Allg. Fondsauswahl'!$D$29,IF(AR85="APM-Fonds (Serie bAV)",'3. Eingabe Allg. Fondsauswahl'!$D$50)))</f>
        <v xml:space="preserve"> </v>
      </c>
      <c r="BF85" s="282">
        <f>IF(AR85="","",IF(AR85="GENERATION UWP-FONDS III",'3. Eingabe Allg. Fondsauswahl'!$D$30,IF(AR85="APM-Fonds (Serie bAV)",'3. Eingabe Allg. Fondsauswahl'!$D$51)))</f>
        <v>0</v>
      </c>
      <c r="BG85" s="102">
        <f t="shared" si="51"/>
        <v>0</v>
      </c>
      <c r="BH85" s="102" t="str">
        <f t="shared" si="83"/>
        <v>keine Doppeleingabe</v>
      </c>
      <c r="BI85" s="88">
        <f t="shared" si="84"/>
        <v>0</v>
      </c>
      <c r="BJ85" s="88">
        <f t="shared" si="85"/>
        <v>0</v>
      </c>
      <c r="BK85" s="88">
        <f t="shared" si="86"/>
        <v>0</v>
      </c>
      <c r="BL85" s="88">
        <f t="shared" si="87"/>
        <v>0</v>
      </c>
      <c r="BM85" s="88">
        <f t="shared" si="88"/>
        <v>0</v>
      </c>
      <c r="BN85" s="241" t="e">
        <f t="shared" si="68"/>
        <v>#DIV/0!</v>
      </c>
      <c r="BO85" s="241" t="e">
        <f t="shared" si="69"/>
        <v>#DIV/0!</v>
      </c>
      <c r="BP85" s="242" t="str">
        <f t="shared" si="70"/>
        <v>unwiderrufliches Bezugsrecht</v>
      </c>
      <c r="BR85" s="226">
        <f t="shared" si="89"/>
        <v>70</v>
      </c>
    </row>
    <row r="86" spans="1:70" s="1" customFormat="1" ht="36" customHeight="1">
      <c r="A86" s="16">
        <v>68</v>
      </c>
      <c r="B86" s="64"/>
      <c r="C86" s="23"/>
      <c r="D86" s="24"/>
      <c r="E86" s="25"/>
      <c r="F86" s="36"/>
      <c r="G86" s="168" t="s">
        <v>4781</v>
      </c>
      <c r="H86" s="25"/>
      <c r="I86" s="34"/>
      <c r="J86" s="34"/>
      <c r="K86" s="251"/>
      <c r="L86" s="26"/>
      <c r="M86" s="74"/>
      <c r="N86" s="354">
        <f t="shared" si="52"/>
        <v>0</v>
      </c>
      <c r="O86" s="355"/>
      <c r="P86" s="27">
        <f t="shared" si="53"/>
        <v>67</v>
      </c>
      <c r="Q86" s="28">
        <f t="shared" si="71"/>
        <v>0</v>
      </c>
      <c r="R86" s="28">
        <f t="shared" si="54"/>
        <v>0</v>
      </c>
      <c r="S86" s="91">
        <f t="shared" si="72"/>
        <v>0</v>
      </c>
      <c r="T86" s="279">
        <f t="shared" si="73"/>
        <v>0</v>
      </c>
      <c r="U86" s="28">
        <f t="shared" si="55"/>
        <v>0</v>
      </c>
      <c r="V86" s="91">
        <f t="shared" si="74"/>
        <v>0</v>
      </c>
      <c r="W86" s="279">
        <f t="shared" si="75"/>
        <v>0</v>
      </c>
      <c r="X86" s="28">
        <f t="shared" si="76"/>
        <v>0</v>
      </c>
      <c r="Y86" s="28">
        <f t="shared" si="56"/>
        <v>0</v>
      </c>
      <c r="Z86" s="91">
        <f t="shared" si="57"/>
        <v>0</v>
      </c>
      <c r="AA86" s="279">
        <f t="shared" si="77"/>
        <v>0</v>
      </c>
      <c r="AB86" s="28">
        <f t="shared" si="78"/>
        <v>0</v>
      </c>
      <c r="AC86" s="190" t="str">
        <f t="shared" si="58"/>
        <v>Monatlich</v>
      </c>
      <c r="AD86" s="191">
        <f t="shared" si="79"/>
        <v>0</v>
      </c>
      <c r="AE86" s="195">
        <f t="shared" si="59"/>
        <v>0</v>
      </c>
      <c r="AF86" s="196">
        <f t="shared" si="80"/>
        <v>0</v>
      </c>
      <c r="AG86" s="197">
        <f t="shared" si="60"/>
        <v>0</v>
      </c>
      <c r="AH86" s="29">
        <f t="shared" si="61"/>
        <v>0</v>
      </c>
      <c r="AI86" s="30">
        <f t="shared" si="62"/>
        <v>0</v>
      </c>
      <c r="AJ86" s="31">
        <f t="shared" si="63"/>
        <v>0</v>
      </c>
      <c r="AK86" s="30">
        <f t="shared" si="64"/>
        <v>0</v>
      </c>
      <c r="AL86" s="32">
        <f t="shared" si="65"/>
        <v>0</v>
      </c>
      <c r="AM86" s="32"/>
      <c r="AN86" s="32"/>
      <c r="AO86" s="69"/>
      <c r="AP86" s="32"/>
      <c r="AQ86" s="240" t="str">
        <f t="shared" si="66"/>
        <v/>
      </c>
      <c r="AR86" s="281" t="str">
        <f>IF(ISERROR(IF('1. Allgemeine Eingaben'!$C$26="Endalter",AS86,AT86)=TRUE),"",IF('1. Allgemeine Eingaben'!$C$26="Endalter",AS86,AT86))</f>
        <v>GENERATION UWP-Fonds III</v>
      </c>
      <c r="AS86" s="226" t="str">
        <f t="shared" si="81"/>
        <v>GENERATION UWP-Fonds III</v>
      </c>
      <c r="AT86" s="226" t="b">
        <f>IF(ISERROR(IF('1. Allgemeine Eingaben'!$C$26&lt;&gt;"Endalter",IF(P86&lt;12,"APM-Fonds (Serie bAV)","GENERATION UWP-Fonds III")))=TRUE,"",IF('1. Allgemeine Eingaben'!$C$26&lt;&gt;"Endalter",IF(P86&lt;12,"APM-Fonds (Serie bAV)","GENERATION UWP-Fonds III")))</f>
        <v>0</v>
      </c>
      <c r="AU86" s="280">
        <f t="shared" si="82"/>
        <v>100</v>
      </c>
      <c r="AV86" s="226">
        <f t="shared" si="67"/>
        <v>0</v>
      </c>
      <c r="AW86" s="282" t="str">
        <f>IF(AR86="","",IF(AR86="GENERATION UWP-FONDS III",'3. Eingabe Allg. Fondsauswahl'!$D$21,IF(AR86="APM-Fonds (Serie bAV)",'3. Eingabe Allg. Fondsauswahl'!$D$42)))</f>
        <v xml:space="preserve"> </v>
      </c>
      <c r="AX86" s="282">
        <f>IF(AR86="","",IF(AR86="GENERATION UWP-FONDS III",'3. Eingabe Allg. Fondsauswahl'!$D$22,IF(AR86="APM-Fonds (Serie bAV)",'3. Eingabe Allg. Fondsauswahl'!$D$43)))</f>
        <v>0</v>
      </c>
      <c r="AY86" s="283" t="str">
        <f>IF(AR86="","",IF(AR86="GENERATION UWP-FONDS III",'3. Eingabe Allg. Fondsauswahl'!$D$23,IF(AR86="APM-Fonds (Serie bAV)",'3. Eingabe Allg. Fondsauswahl'!$D$44)))</f>
        <v xml:space="preserve"> </v>
      </c>
      <c r="AZ86" s="282">
        <f>IF(AR86="","",IF(AR86="GENERATION UWP-FONDS III",'3. Eingabe Allg. Fondsauswahl'!$D$24,IF(AR86="APM-Fonds (Serie bAV)",'3. Eingabe Allg. Fondsauswahl'!$D$45)))</f>
        <v>0</v>
      </c>
      <c r="BA86" s="284" t="str">
        <f>IF(AR86="","",IF(AR86="GENERATION UWP-FONDS III",'3. Eingabe Allg. Fondsauswahl'!$D$25,IF(AR86="APM-Fonds (Serie bAV)",'3. Eingabe Allg. Fondsauswahl'!$D$46)))</f>
        <v xml:space="preserve"> </v>
      </c>
      <c r="BB86" s="282">
        <f>IF(AR86="","",IF(AR86="GENERATION UWP-FONDS III",'3. Eingabe Allg. Fondsauswahl'!$D$26,IF(AR86="APM-Fonds (Serie bAV)",'3. Eingabe Allg. Fondsauswahl'!$D$47)))</f>
        <v>0</v>
      </c>
      <c r="BC86" s="284" t="str">
        <f>IF(AR86="","",IF(AR86="GENERATION UWP-FONDS III",'3. Eingabe Allg. Fondsauswahl'!$D$27,IF(AR86="APM-Fonds (Serie bAV)",'3. Eingabe Allg. Fondsauswahl'!$D$48)))</f>
        <v xml:space="preserve"> </v>
      </c>
      <c r="BD86" s="282">
        <f>IF(AR86="","",IF(AR86="GENERATION UWP-FONDS III",'3. Eingabe Allg. Fondsauswahl'!$D$28,IF(AR86="APM-Fonds (Serie bAV)",'3. Eingabe Allg. Fondsauswahl'!$D$49)))</f>
        <v>0</v>
      </c>
      <c r="BE86" s="282" t="str">
        <f>IF(AR86="","",IF(AR86="GENERATION UWP-FONDS III",'3. Eingabe Allg. Fondsauswahl'!$D$29,IF(AR86="APM-Fonds (Serie bAV)",'3. Eingabe Allg. Fondsauswahl'!$D$50)))</f>
        <v xml:space="preserve"> </v>
      </c>
      <c r="BF86" s="282">
        <f>IF(AR86="","",IF(AR86="GENERATION UWP-FONDS III",'3. Eingabe Allg. Fondsauswahl'!$D$30,IF(AR86="APM-Fonds (Serie bAV)",'3. Eingabe Allg. Fondsauswahl'!$D$51)))</f>
        <v>0</v>
      </c>
      <c r="BG86" s="102">
        <f t="shared" si="51"/>
        <v>0</v>
      </c>
      <c r="BH86" s="102" t="str">
        <f t="shared" si="83"/>
        <v>keine Doppeleingabe</v>
      </c>
      <c r="BI86" s="88">
        <f t="shared" si="84"/>
        <v>0</v>
      </c>
      <c r="BJ86" s="88">
        <f t="shared" si="85"/>
        <v>0</v>
      </c>
      <c r="BK86" s="88">
        <f t="shared" si="86"/>
        <v>0</v>
      </c>
      <c r="BL86" s="88">
        <f t="shared" si="87"/>
        <v>0</v>
      </c>
      <c r="BM86" s="88">
        <f t="shared" si="88"/>
        <v>0</v>
      </c>
      <c r="BN86" s="241" t="e">
        <f t="shared" si="68"/>
        <v>#DIV/0!</v>
      </c>
      <c r="BO86" s="241" t="e">
        <f t="shared" si="69"/>
        <v>#DIV/0!</v>
      </c>
      <c r="BP86" s="242" t="str">
        <f t="shared" si="70"/>
        <v>unwiderrufliches Bezugsrecht</v>
      </c>
      <c r="BR86" s="226">
        <f t="shared" si="89"/>
        <v>70</v>
      </c>
    </row>
    <row r="87" spans="1:70" s="1" customFormat="1" ht="36" customHeight="1">
      <c r="A87" s="16">
        <v>69</v>
      </c>
      <c r="B87" s="64"/>
      <c r="C87" s="23"/>
      <c r="D87" s="24"/>
      <c r="E87" s="25"/>
      <c r="F87" s="36"/>
      <c r="G87" s="168" t="s">
        <v>4781</v>
      </c>
      <c r="H87" s="25"/>
      <c r="I87" s="34"/>
      <c r="J87" s="34"/>
      <c r="K87" s="251"/>
      <c r="L87" s="26"/>
      <c r="M87" s="74"/>
      <c r="N87" s="354">
        <f t="shared" si="52"/>
        <v>0</v>
      </c>
      <c r="O87" s="355"/>
      <c r="P87" s="27">
        <f t="shared" si="53"/>
        <v>67</v>
      </c>
      <c r="Q87" s="28">
        <f t="shared" si="71"/>
        <v>0</v>
      </c>
      <c r="R87" s="28">
        <f t="shared" si="54"/>
        <v>0</v>
      </c>
      <c r="S87" s="91">
        <f t="shared" si="72"/>
        <v>0</v>
      </c>
      <c r="T87" s="279">
        <f t="shared" si="73"/>
        <v>0</v>
      </c>
      <c r="U87" s="28">
        <f t="shared" si="55"/>
        <v>0</v>
      </c>
      <c r="V87" s="91">
        <f t="shared" si="74"/>
        <v>0</v>
      </c>
      <c r="W87" s="279">
        <f t="shared" si="75"/>
        <v>0</v>
      </c>
      <c r="X87" s="28">
        <f t="shared" si="76"/>
        <v>0</v>
      </c>
      <c r="Y87" s="28">
        <f t="shared" si="56"/>
        <v>0</v>
      </c>
      <c r="Z87" s="91">
        <f t="shared" si="57"/>
        <v>0</v>
      </c>
      <c r="AA87" s="279">
        <f t="shared" si="77"/>
        <v>0</v>
      </c>
      <c r="AB87" s="28">
        <f t="shared" si="78"/>
        <v>0</v>
      </c>
      <c r="AC87" s="190" t="str">
        <f t="shared" si="58"/>
        <v>Monatlich</v>
      </c>
      <c r="AD87" s="191">
        <f t="shared" si="79"/>
        <v>0</v>
      </c>
      <c r="AE87" s="195">
        <f t="shared" si="59"/>
        <v>0</v>
      </c>
      <c r="AF87" s="196">
        <f t="shared" si="80"/>
        <v>0</v>
      </c>
      <c r="AG87" s="197">
        <f t="shared" si="60"/>
        <v>0</v>
      </c>
      <c r="AH87" s="29">
        <f t="shared" si="61"/>
        <v>0</v>
      </c>
      <c r="AI87" s="30">
        <f t="shared" si="62"/>
        <v>0</v>
      </c>
      <c r="AJ87" s="31">
        <f t="shared" si="63"/>
        <v>0</v>
      </c>
      <c r="AK87" s="30">
        <f t="shared" si="64"/>
        <v>0</v>
      </c>
      <c r="AL87" s="32">
        <f t="shared" si="65"/>
        <v>0</v>
      </c>
      <c r="AM87" s="32"/>
      <c r="AN87" s="32"/>
      <c r="AO87" s="69"/>
      <c r="AP87" s="32"/>
      <c r="AQ87" s="240" t="str">
        <f t="shared" si="66"/>
        <v/>
      </c>
      <c r="AR87" s="281" t="str">
        <f>IF(ISERROR(IF('1. Allgemeine Eingaben'!$C$26="Endalter",AS87,AT87)=TRUE),"",IF('1. Allgemeine Eingaben'!$C$26="Endalter",AS87,AT87))</f>
        <v>GENERATION UWP-Fonds III</v>
      </c>
      <c r="AS87" s="226" t="str">
        <f t="shared" si="81"/>
        <v>GENERATION UWP-Fonds III</v>
      </c>
      <c r="AT87" s="226" t="b">
        <f>IF(ISERROR(IF('1. Allgemeine Eingaben'!$C$26&lt;&gt;"Endalter",IF(P87&lt;12,"APM-Fonds (Serie bAV)","GENERATION UWP-Fonds III")))=TRUE,"",IF('1. Allgemeine Eingaben'!$C$26&lt;&gt;"Endalter",IF(P87&lt;12,"APM-Fonds (Serie bAV)","GENERATION UWP-Fonds III")))</f>
        <v>0</v>
      </c>
      <c r="AU87" s="280">
        <f t="shared" si="82"/>
        <v>100</v>
      </c>
      <c r="AV87" s="226">
        <f t="shared" si="67"/>
        <v>0</v>
      </c>
      <c r="AW87" s="282" t="str">
        <f>IF(AR87="","",IF(AR87="GENERATION UWP-FONDS III",'3. Eingabe Allg. Fondsauswahl'!$D$21,IF(AR87="APM-Fonds (Serie bAV)",'3. Eingabe Allg. Fondsauswahl'!$D$42)))</f>
        <v xml:space="preserve"> </v>
      </c>
      <c r="AX87" s="282">
        <f>IF(AR87="","",IF(AR87="GENERATION UWP-FONDS III",'3. Eingabe Allg. Fondsauswahl'!$D$22,IF(AR87="APM-Fonds (Serie bAV)",'3. Eingabe Allg. Fondsauswahl'!$D$43)))</f>
        <v>0</v>
      </c>
      <c r="AY87" s="283" t="str">
        <f>IF(AR87="","",IF(AR87="GENERATION UWP-FONDS III",'3. Eingabe Allg. Fondsauswahl'!$D$23,IF(AR87="APM-Fonds (Serie bAV)",'3. Eingabe Allg. Fondsauswahl'!$D$44)))</f>
        <v xml:space="preserve"> </v>
      </c>
      <c r="AZ87" s="282">
        <f>IF(AR87="","",IF(AR87="GENERATION UWP-FONDS III",'3. Eingabe Allg. Fondsauswahl'!$D$24,IF(AR87="APM-Fonds (Serie bAV)",'3. Eingabe Allg. Fondsauswahl'!$D$45)))</f>
        <v>0</v>
      </c>
      <c r="BA87" s="284" t="str">
        <f>IF(AR87="","",IF(AR87="GENERATION UWP-FONDS III",'3. Eingabe Allg. Fondsauswahl'!$D$25,IF(AR87="APM-Fonds (Serie bAV)",'3. Eingabe Allg. Fondsauswahl'!$D$46)))</f>
        <v xml:space="preserve"> </v>
      </c>
      <c r="BB87" s="282">
        <f>IF(AR87="","",IF(AR87="GENERATION UWP-FONDS III",'3. Eingabe Allg. Fondsauswahl'!$D$26,IF(AR87="APM-Fonds (Serie bAV)",'3. Eingabe Allg. Fondsauswahl'!$D$47)))</f>
        <v>0</v>
      </c>
      <c r="BC87" s="284" t="str">
        <f>IF(AR87="","",IF(AR87="GENERATION UWP-FONDS III",'3. Eingabe Allg. Fondsauswahl'!$D$27,IF(AR87="APM-Fonds (Serie bAV)",'3. Eingabe Allg. Fondsauswahl'!$D$48)))</f>
        <v xml:space="preserve"> </v>
      </c>
      <c r="BD87" s="282">
        <f>IF(AR87="","",IF(AR87="GENERATION UWP-FONDS III",'3. Eingabe Allg. Fondsauswahl'!$D$28,IF(AR87="APM-Fonds (Serie bAV)",'3. Eingabe Allg. Fondsauswahl'!$D$49)))</f>
        <v>0</v>
      </c>
      <c r="BE87" s="282" t="str">
        <f>IF(AR87="","",IF(AR87="GENERATION UWP-FONDS III",'3. Eingabe Allg. Fondsauswahl'!$D$29,IF(AR87="APM-Fonds (Serie bAV)",'3. Eingabe Allg. Fondsauswahl'!$D$50)))</f>
        <v xml:space="preserve"> </v>
      </c>
      <c r="BF87" s="282">
        <f>IF(AR87="","",IF(AR87="GENERATION UWP-FONDS III",'3. Eingabe Allg. Fondsauswahl'!$D$30,IF(AR87="APM-Fonds (Serie bAV)",'3. Eingabe Allg. Fondsauswahl'!$D$51)))</f>
        <v>0</v>
      </c>
      <c r="BG87" s="102">
        <f t="shared" si="51"/>
        <v>0</v>
      </c>
      <c r="BH87" s="102" t="str">
        <f t="shared" si="83"/>
        <v>keine Doppeleingabe</v>
      </c>
      <c r="BI87" s="88">
        <f t="shared" si="84"/>
        <v>0</v>
      </c>
      <c r="BJ87" s="88">
        <f t="shared" si="85"/>
        <v>0</v>
      </c>
      <c r="BK87" s="88">
        <f t="shared" si="86"/>
        <v>0</v>
      </c>
      <c r="BL87" s="88">
        <f t="shared" si="87"/>
        <v>0</v>
      </c>
      <c r="BM87" s="88">
        <f t="shared" si="88"/>
        <v>0</v>
      </c>
      <c r="BN87" s="241" t="e">
        <f t="shared" si="68"/>
        <v>#DIV/0!</v>
      </c>
      <c r="BO87" s="241" t="e">
        <f t="shared" si="69"/>
        <v>#DIV/0!</v>
      </c>
      <c r="BP87" s="242" t="str">
        <f t="shared" si="70"/>
        <v>unwiderrufliches Bezugsrecht</v>
      </c>
      <c r="BR87" s="226">
        <f t="shared" si="89"/>
        <v>70</v>
      </c>
    </row>
    <row r="88" spans="1:70" s="1" customFormat="1" ht="36" customHeight="1">
      <c r="A88" s="16">
        <v>70</v>
      </c>
      <c r="B88" s="64"/>
      <c r="C88" s="23"/>
      <c r="D88" s="24"/>
      <c r="E88" s="25"/>
      <c r="F88" s="36"/>
      <c r="G88" s="168" t="s">
        <v>4781</v>
      </c>
      <c r="H88" s="25"/>
      <c r="I88" s="34"/>
      <c r="J88" s="34"/>
      <c r="K88" s="251"/>
      <c r="L88" s="26"/>
      <c r="M88" s="74"/>
      <c r="N88" s="354">
        <f t="shared" si="52"/>
        <v>0</v>
      </c>
      <c r="O88" s="355"/>
      <c r="P88" s="27">
        <f t="shared" si="53"/>
        <v>67</v>
      </c>
      <c r="Q88" s="28">
        <f t="shared" si="71"/>
        <v>0</v>
      </c>
      <c r="R88" s="28">
        <f t="shared" si="54"/>
        <v>0</v>
      </c>
      <c r="S88" s="91">
        <f t="shared" si="72"/>
        <v>0</v>
      </c>
      <c r="T88" s="279">
        <f t="shared" si="73"/>
        <v>0</v>
      </c>
      <c r="U88" s="28">
        <f t="shared" si="55"/>
        <v>0</v>
      </c>
      <c r="V88" s="91">
        <f t="shared" si="74"/>
        <v>0</v>
      </c>
      <c r="W88" s="279">
        <f t="shared" si="75"/>
        <v>0</v>
      </c>
      <c r="X88" s="28">
        <f t="shared" si="76"/>
        <v>0</v>
      </c>
      <c r="Y88" s="28">
        <f t="shared" si="56"/>
        <v>0</v>
      </c>
      <c r="Z88" s="91">
        <f t="shared" si="57"/>
        <v>0</v>
      </c>
      <c r="AA88" s="279">
        <f t="shared" si="77"/>
        <v>0</v>
      </c>
      <c r="AB88" s="28">
        <f t="shared" si="78"/>
        <v>0</v>
      </c>
      <c r="AC88" s="190" t="str">
        <f t="shared" si="58"/>
        <v>Monatlich</v>
      </c>
      <c r="AD88" s="191">
        <f t="shared" si="79"/>
        <v>0</v>
      </c>
      <c r="AE88" s="195">
        <f t="shared" si="59"/>
        <v>0</v>
      </c>
      <c r="AF88" s="196">
        <f t="shared" si="80"/>
        <v>0</v>
      </c>
      <c r="AG88" s="197">
        <f t="shared" si="60"/>
        <v>0</v>
      </c>
      <c r="AH88" s="29">
        <f t="shared" si="61"/>
        <v>0</v>
      </c>
      <c r="AI88" s="30">
        <f t="shared" si="62"/>
        <v>0</v>
      </c>
      <c r="AJ88" s="31">
        <f t="shared" si="63"/>
        <v>0</v>
      </c>
      <c r="AK88" s="30">
        <f t="shared" si="64"/>
        <v>0</v>
      </c>
      <c r="AL88" s="32">
        <f t="shared" si="65"/>
        <v>0</v>
      </c>
      <c r="AM88" s="32"/>
      <c r="AN88" s="32"/>
      <c r="AO88" s="69"/>
      <c r="AP88" s="32"/>
      <c r="AQ88" s="240" t="str">
        <f t="shared" si="66"/>
        <v/>
      </c>
      <c r="AR88" s="281" t="str">
        <f>IF(ISERROR(IF('1. Allgemeine Eingaben'!$C$26="Endalter",AS88,AT88)=TRUE),"",IF('1. Allgemeine Eingaben'!$C$26="Endalter",AS88,AT88))</f>
        <v>GENERATION UWP-Fonds III</v>
      </c>
      <c r="AS88" s="226" t="str">
        <f t="shared" si="81"/>
        <v>GENERATION UWP-Fonds III</v>
      </c>
      <c r="AT88" s="226" t="b">
        <f>IF(ISERROR(IF('1. Allgemeine Eingaben'!$C$26&lt;&gt;"Endalter",IF(P88&lt;12,"APM-Fonds (Serie bAV)","GENERATION UWP-Fonds III")))=TRUE,"",IF('1. Allgemeine Eingaben'!$C$26&lt;&gt;"Endalter",IF(P88&lt;12,"APM-Fonds (Serie bAV)","GENERATION UWP-Fonds III")))</f>
        <v>0</v>
      </c>
      <c r="AU88" s="280">
        <f t="shared" si="82"/>
        <v>100</v>
      </c>
      <c r="AV88" s="226">
        <f t="shared" si="67"/>
        <v>0</v>
      </c>
      <c r="AW88" s="282" t="str">
        <f>IF(AR88="","",IF(AR88="GENERATION UWP-FONDS III",'3. Eingabe Allg. Fondsauswahl'!$D$21,IF(AR88="APM-Fonds (Serie bAV)",'3. Eingabe Allg. Fondsauswahl'!$D$42)))</f>
        <v xml:space="preserve"> </v>
      </c>
      <c r="AX88" s="282">
        <f>IF(AR88="","",IF(AR88="GENERATION UWP-FONDS III",'3. Eingabe Allg. Fondsauswahl'!$D$22,IF(AR88="APM-Fonds (Serie bAV)",'3. Eingabe Allg. Fondsauswahl'!$D$43)))</f>
        <v>0</v>
      </c>
      <c r="AY88" s="283" t="str">
        <f>IF(AR88="","",IF(AR88="GENERATION UWP-FONDS III",'3. Eingabe Allg. Fondsauswahl'!$D$23,IF(AR88="APM-Fonds (Serie bAV)",'3. Eingabe Allg. Fondsauswahl'!$D$44)))</f>
        <v xml:space="preserve"> </v>
      </c>
      <c r="AZ88" s="282">
        <f>IF(AR88="","",IF(AR88="GENERATION UWP-FONDS III",'3. Eingabe Allg. Fondsauswahl'!$D$24,IF(AR88="APM-Fonds (Serie bAV)",'3. Eingabe Allg. Fondsauswahl'!$D$45)))</f>
        <v>0</v>
      </c>
      <c r="BA88" s="284" t="str">
        <f>IF(AR88="","",IF(AR88="GENERATION UWP-FONDS III",'3. Eingabe Allg. Fondsauswahl'!$D$25,IF(AR88="APM-Fonds (Serie bAV)",'3. Eingabe Allg. Fondsauswahl'!$D$46)))</f>
        <v xml:space="preserve"> </v>
      </c>
      <c r="BB88" s="282">
        <f>IF(AR88="","",IF(AR88="GENERATION UWP-FONDS III",'3. Eingabe Allg. Fondsauswahl'!$D$26,IF(AR88="APM-Fonds (Serie bAV)",'3. Eingabe Allg. Fondsauswahl'!$D$47)))</f>
        <v>0</v>
      </c>
      <c r="BC88" s="284" t="str">
        <f>IF(AR88="","",IF(AR88="GENERATION UWP-FONDS III",'3. Eingabe Allg. Fondsauswahl'!$D$27,IF(AR88="APM-Fonds (Serie bAV)",'3. Eingabe Allg. Fondsauswahl'!$D$48)))</f>
        <v xml:space="preserve"> </v>
      </c>
      <c r="BD88" s="282">
        <f>IF(AR88="","",IF(AR88="GENERATION UWP-FONDS III",'3. Eingabe Allg. Fondsauswahl'!$D$28,IF(AR88="APM-Fonds (Serie bAV)",'3. Eingabe Allg. Fondsauswahl'!$D$49)))</f>
        <v>0</v>
      </c>
      <c r="BE88" s="282" t="str">
        <f>IF(AR88="","",IF(AR88="GENERATION UWP-FONDS III",'3. Eingabe Allg. Fondsauswahl'!$D$29,IF(AR88="APM-Fonds (Serie bAV)",'3. Eingabe Allg. Fondsauswahl'!$D$50)))</f>
        <v xml:space="preserve"> </v>
      </c>
      <c r="BF88" s="282">
        <f>IF(AR88="","",IF(AR88="GENERATION UWP-FONDS III",'3. Eingabe Allg. Fondsauswahl'!$D$30,IF(AR88="APM-Fonds (Serie bAV)",'3. Eingabe Allg. Fondsauswahl'!$D$51)))</f>
        <v>0</v>
      </c>
      <c r="BG88" s="102">
        <f t="shared" si="51"/>
        <v>0</v>
      </c>
      <c r="BH88" s="102" t="str">
        <f t="shared" si="83"/>
        <v>keine Doppeleingabe</v>
      </c>
      <c r="BI88" s="88">
        <f t="shared" si="84"/>
        <v>0</v>
      </c>
      <c r="BJ88" s="88">
        <f t="shared" si="85"/>
        <v>0</v>
      </c>
      <c r="BK88" s="88">
        <f t="shared" si="86"/>
        <v>0</v>
      </c>
      <c r="BL88" s="88">
        <f t="shared" si="87"/>
        <v>0</v>
      </c>
      <c r="BM88" s="88">
        <f t="shared" si="88"/>
        <v>0</v>
      </c>
      <c r="BN88" s="241" t="e">
        <f t="shared" si="68"/>
        <v>#DIV/0!</v>
      </c>
      <c r="BO88" s="241" t="e">
        <f t="shared" si="69"/>
        <v>#DIV/0!</v>
      </c>
      <c r="BP88" s="242" t="str">
        <f t="shared" si="70"/>
        <v>unwiderrufliches Bezugsrecht</v>
      </c>
      <c r="BR88" s="226">
        <f t="shared" si="89"/>
        <v>70</v>
      </c>
    </row>
    <row r="89" spans="1:70" s="1" customFormat="1" ht="36" customHeight="1">
      <c r="A89" s="16">
        <v>71</v>
      </c>
      <c r="B89" s="64"/>
      <c r="C89" s="23"/>
      <c r="D89" s="24"/>
      <c r="E89" s="25"/>
      <c r="F89" s="36"/>
      <c r="G89" s="168" t="s">
        <v>4781</v>
      </c>
      <c r="H89" s="25"/>
      <c r="I89" s="34"/>
      <c r="J89" s="34"/>
      <c r="K89" s="251"/>
      <c r="L89" s="26"/>
      <c r="M89" s="74"/>
      <c r="N89" s="354">
        <f t="shared" si="52"/>
        <v>0</v>
      </c>
      <c r="O89" s="355"/>
      <c r="P89" s="27">
        <f t="shared" si="53"/>
        <v>67</v>
      </c>
      <c r="Q89" s="28">
        <f t="shared" si="71"/>
        <v>0</v>
      </c>
      <c r="R89" s="28">
        <f t="shared" si="54"/>
        <v>0</v>
      </c>
      <c r="S89" s="91">
        <f t="shared" si="72"/>
        <v>0</v>
      </c>
      <c r="T89" s="279">
        <f t="shared" si="73"/>
        <v>0</v>
      </c>
      <c r="U89" s="28">
        <f t="shared" si="55"/>
        <v>0</v>
      </c>
      <c r="V89" s="91">
        <f t="shared" si="74"/>
        <v>0</v>
      </c>
      <c r="W89" s="279">
        <f t="shared" si="75"/>
        <v>0</v>
      </c>
      <c r="X89" s="28">
        <f t="shared" si="76"/>
        <v>0</v>
      </c>
      <c r="Y89" s="28">
        <f t="shared" si="56"/>
        <v>0</v>
      </c>
      <c r="Z89" s="91">
        <f t="shared" si="57"/>
        <v>0</v>
      </c>
      <c r="AA89" s="279">
        <f t="shared" si="77"/>
        <v>0</v>
      </c>
      <c r="AB89" s="28">
        <f t="shared" si="78"/>
        <v>0</v>
      </c>
      <c r="AC89" s="190" t="str">
        <f t="shared" si="58"/>
        <v>Monatlich</v>
      </c>
      <c r="AD89" s="191">
        <f t="shared" si="79"/>
        <v>0</v>
      </c>
      <c r="AE89" s="195">
        <f t="shared" si="59"/>
        <v>0</v>
      </c>
      <c r="AF89" s="196">
        <f t="shared" si="80"/>
        <v>0</v>
      </c>
      <c r="AG89" s="197">
        <f t="shared" si="60"/>
        <v>0</v>
      </c>
      <c r="AH89" s="29">
        <f t="shared" si="61"/>
        <v>0</v>
      </c>
      <c r="AI89" s="30">
        <f t="shared" si="62"/>
        <v>0</v>
      </c>
      <c r="AJ89" s="31">
        <f t="shared" si="63"/>
        <v>0</v>
      </c>
      <c r="AK89" s="30">
        <f t="shared" si="64"/>
        <v>0</v>
      </c>
      <c r="AL89" s="32">
        <f t="shared" si="65"/>
        <v>0</v>
      </c>
      <c r="AM89" s="32"/>
      <c r="AN89" s="32"/>
      <c r="AO89" s="69"/>
      <c r="AP89" s="32"/>
      <c r="AQ89" s="240" t="str">
        <f t="shared" si="66"/>
        <v/>
      </c>
      <c r="AR89" s="281" t="str">
        <f>IF(ISERROR(IF('1. Allgemeine Eingaben'!$C$26="Endalter",AS89,AT89)=TRUE),"",IF('1. Allgemeine Eingaben'!$C$26="Endalter",AS89,AT89))</f>
        <v>GENERATION UWP-Fonds III</v>
      </c>
      <c r="AS89" s="226" t="str">
        <f t="shared" si="81"/>
        <v>GENERATION UWP-Fonds III</v>
      </c>
      <c r="AT89" s="226" t="b">
        <f>IF(ISERROR(IF('1. Allgemeine Eingaben'!$C$26&lt;&gt;"Endalter",IF(P89&lt;12,"APM-Fonds (Serie bAV)","GENERATION UWP-Fonds III")))=TRUE,"",IF('1. Allgemeine Eingaben'!$C$26&lt;&gt;"Endalter",IF(P89&lt;12,"APM-Fonds (Serie bAV)","GENERATION UWP-Fonds III")))</f>
        <v>0</v>
      </c>
      <c r="AU89" s="280">
        <f t="shared" si="82"/>
        <v>100</v>
      </c>
      <c r="AV89" s="226">
        <f t="shared" si="67"/>
        <v>0</v>
      </c>
      <c r="AW89" s="282" t="str">
        <f>IF(AR89="","",IF(AR89="GENERATION UWP-FONDS III",'3. Eingabe Allg. Fondsauswahl'!$D$21,IF(AR89="APM-Fonds (Serie bAV)",'3. Eingabe Allg. Fondsauswahl'!$D$42)))</f>
        <v xml:space="preserve"> </v>
      </c>
      <c r="AX89" s="282">
        <f>IF(AR89="","",IF(AR89="GENERATION UWP-FONDS III",'3. Eingabe Allg. Fondsauswahl'!$D$22,IF(AR89="APM-Fonds (Serie bAV)",'3. Eingabe Allg. Fondsauswahl'!$D$43)))</f>
        <v>0</v>
      </c>
      <c r="AY89" s="283" t="str">
        <f>IF(AR89="","",IF(AR89="GENERATION UWP-FONDS III",'3. Eingabe Allg. Fondsauswahl'!$D$23,IF(AR89="APM-Fonds (Serie bAV)",'3. Eingabe Allg. Fondsauswahl'!$D$44)))</f>
        <v xml:space="preserve"> </v>
      </c>
      <c r="AZ89" s="282">
        <f>IF(AR89="","",IF(AR89="GENERATION UWP-FONDS III",'3. Eingabe Allg. Fondsauswahl'!$D$24,IF(AR89="APM-Fonds (Serie bAV)",'3. Eingabe Allg. Fondsauswahl'!$D$45)))</f>
        <v>0</v>
      </c>
      <c r="BA89" s="284" t="str">
        <f>IF(AR89="","",IF(AR89="GENERATION UWP-FONDS III",'3. Eingabe Allg. Fondsauswahl'!$D$25,IF(AR89="APM-Fonds (Serie bAV)",'3. Eingabe Allg. Fondsauswahl'!$D$46)))</f>
        <v xml:space="preserve"> </v>
      </c>
      <c r="BB89" s="282">
        <f>IF(AR89="","",IF(AR89="GENERATION UWP-FONDS III",'3. Eingabe Allg. Fondsauswahl'!$D$26,IF(AR89="APM-Fonds (Serie bAV)",'3. Eingabe Allg. Fondsauswahl'!$D$47)))</f>
        <v>0</v>
      </c>
      <c r="BC89" s="284" t="str">
        <f>IF(AR89="","",IF(AR89="GENERATION UWP-FONDS III",'3. Eingabe Allg. Fondsauswahl'!$D$27,IF(AR89="APM-Fonds (Serie bAV)",'3. Eingabe Allg. Fondsauswahl'!$D$48)))</f>
        <v xml:space="preserve"> </v>
      </c>
      <c r="BD89" s="282">
        <f>IF(AR89="","",IF(AR89="GENERATION UWP-FONDS III",'3. Eingabe Allg. Fondsauswahl'!$D$28,IF(AR89="APM-Fonds (Serie bAV)",'3. Eingabe Allg. Fondsauswahl'!$D$49)))</f>
        <v>0</v>
      </c>
      <c r="BE89" s="282" t="str">
        <f>IF(AR89="","",IF(AR89="GENERATION UWP-FONDS III",'3. Eingabe Allg. Fondsauswahl'!$D$29,IF(AR89="APM-Fonds (Serie bAV)",'3. Eingabe Allg. Fondsauswahl'!$D$50)))</f>
        <v xml:space="preserve"> </v>
      </c>
      <c r="BF89" s="282">
        <f>IF(AR89="","",IF(AR89="GENERATION UWP-FONDS III",'3. Eingabe Allg. Fondsauswahl'!$D$30,IF(AR89="APM-Fonds (Serie bAV)",'3. Eingabe Allg. Fondsauswahl'!$D$51)))</f>
        <v>0</v>
      </c>
      <c r="BG89" s="102">
        <f t="shared" si="51"/>
        <v>0</v>
      </c>
      <c r="BH89" s="102" t="str">
        <f t="shared" si="83"/>
        <v>keine Doppeleingabe</v>
      </c>
      <c r="BI89" s="88">
        <f t="shared" si="84"/>
        <v>0</v>
      </c>
      <c r="BJ89" s="88">
        <f t="shared" si="85"/>
        <v>0</v>
      </c>
      <c r="BK89" s="88">
        <f t="shared" si="86"/>
        <v>0</v>
      </c>
      <c r="BL89" s="88">
        <f t="shared" si="87"/>
        <v>0</v>
      </c>
      <c r="BM89" s="88">
        <f t="shared" si="88"/>
        <v>0</v>
      </c>
      <c r="BN89" s="241" t="e">
        <f t="shared" si="68"/>
        <v>#DIV/0!</v>
      </c>
      <c r="BO89" s="241" t="e">
        <f t="shared" si="69"/>
        <v>#DIV/0!</v>
      </c>
      <c r="BP89" s="242" t="str">
        <f t="shared" si="70"/>
        <v>unwiderrufliches Bezugsrecht</v>
      </c>
      <c r="BR89" s="226">
        <f t="shared" si="89"/>
        <v>70</v>
      </c>
    </row>
    <row r="90" spans="1:70" s="1" customFormat="1" ht="36" customHeight="1">
      <c r="A90" s="16">
        <v>72</v>
      </c>
      <c r="B90" s="64"/>
      <c r="C90" s="23"/>
      <c r="D90" s="24"/>
      <c r="E90" s="25"/>
      <c r="F90" s="36"/>
      <c r="G90" s="168" t="s">
        <v>4781</v>
      </c>
      <c r="H90" s="25"/>
      <c r="I90" s="34"/>
      <c r="J90" s="34"/>
      <c r="K90" s="251"/>
      <c r="L90" s="26"/>
      <c r="M90" s="74"/>
      <c r="N90" s="354">
        <f t="shared" si="52"/>
        <v>0</v>
      </c>
      <c r="O90" s="355"/>
      <c r="P90" s="27">
        <f t="shared" si="53"/>
        <v>67</v>
      </c>
      <c r="Q90" s="28">
        <f t="shared" si="71"/>
        <v>0</v>
      </c>
      <c r="R90" s="28">
        <f t="shared" si="54"/>
        <v>0</v>
      </c>
      <c r="S90" s="91">
        <f t="shared" si="72"/>
        <v>0</v>
      </c>
      <c r="T90" s="279">
        <f t="shared" si="73"/>
        <v>0</v>
      </c>
      <c r="U90" s="28">
        <f t="shared" si="55"/>
        <v>0</v>
      </c>
      <c r="V90" s="91">
        <f t="shared" si="74"/>
        <v>0</v>
      </c>
      <c r="W90" s="279">
        <f t="shared" si="75"/>
        <v>0</v>
      </c>
      <c r="X90" s="28">
        <f t="shared" si="76"/>
        <v>0</v>
      </c>
      <c r="Y90" s="28">
        <f t="shared" si="56"/>
        <v>0</v>
      </c>
      <c r="Z90" s="91">
        <f t="shared" si="57"/>
        <v>0</v>
      </c>
      <c r="AA90" s="279">
        <f t="shared" si="77"/>
        <v>0</v>
      </c>
      <c r="AB90" s="28">
        <f t="shared" si="78"/>
        <v>0</v>
      </c>
      <c r="AC90" s="190" t="str">
        <f t="shared" si="58"/>
        <v>Monatlich</v>
      </c>
      <c r="AD90" s="191">
        <f t="shared" si="79"/>
        <v>0</v>
      </c>
      <c r="AE90" s="195">
        <f t="shared" si="59"/>
        <v>0</v>
      </c>
      <c r="AF90" s="196">
        <f t="shared" si="80"/>
        <v>0</v>
      </c>
      <c r="AG90" s="197">
        <f t="shared" si="60"/>
        <v>0</v>
      </c>
      <c r="AH90" s="29">
        <f t="shared" si="61"/>
        <v>0</v>
      </c>
      <c r="AI90" s="30">
        <f t="shared" si="62"/>
        <v>0</v>
      </c>
      <c r="AJ90" s="31">
        <f t="shared" si="63"/>
        <v>0</v>
      </c>
      <c r="AK90" s="30">
        <f t="shared" si="64"/>
        <v>0</v>
      </c>
      <c r="AL90" s="32">
        <f t="shared" si="65"/>
        <v>0</v>
      </c>
      <c r="AM90" s="32"/>
      <c r="AN90" s="32"/>
      <c r="AO90" s="69"/>
      <c r="AP90" s="32"/>
      <c r="AQ90" s="240" t="str">
        <f t="shared" si="66"/>
        <v/>
      </c>
      <c r="AR90" s="281" t="str">
        <f>IF(ISERROR(IF('1. Allgemeine Eingaben'!$C$26="Endalter",AS90,AT90)=TRUE),"",IF('1. Allgemeine Eingaben'!$C$26="Endalter",AS90,AT90))</f>
        <v>GENERATION UWP-Fonds III</v>
      </c>
      <c r="AS90" s="226" t="str">
        <f t="shared" si="81"/>
        <v>GENERATION UWP-Fonds III</v>
      </c>
      <c r="AT90" s="226" t="b">
        <f>IF(ISERROR(IF('1. Allgemeine Eingaben'!$C$26&lt;&gt;"Endalter",IF(P90&lt;12,"APM-Fonds (Serie bAV)","GENERATION UWP-Fonds III")))=TRUE,"",IF('1. Allgemeine Eingaben'!$C$26&lt;&gt;"Endalter",IF(P90&lt;12,"APM-Fonds (Serie bAV)","GENERATION UWP-Fonds III")))</f>
        <v>0</v>
      </c>
      <c r="AU90" s="280">
        <f t="shared" si="82"/>
        <v>100</v>
      </c>
      <c r="AV90" s="226">
        <f t="shared" si="67"/>
        <v>0</v>
      </c>
      <c r="AW90" s="282" t="str">
        <f>IF(AR90="","",IF(AR90="GENERATION UWP-FONDS III",'3. Eingabe Allg. Fondsauswahl'!$D$21,IF(AR90="APM-Fonds (Serie bAV)",'3. Eingabe Allg. Fondsauswahl'!$D$42)))</f>
        <v xml:space="preserve"> </v>
      </c>
      <c r="AX90" s="282">
        <f>IF(AR90="","",IF(AR90="GENERATION UWP-FONDS III",'3. Eingabe Allg. Fondsauswahl'!$D$22,IF(AR90="APM-Fonds (Serie bAV)",'3. Eingabe Allg. Fondsauswahl'!$D$43)))</f>
        <v>0</v>
      </c>
      <c r="AY90" s="283" t="str">
        <f>IF(AR90="","",IF(AR90="GENERATION UWP-FONDS III",'3. Eingabe Allg. Fondsauswahl'!$D$23,IF(AR90="APM-Fonds (Serie bAV)",'3. Eingabe Allg. Fondsauswahl'!$D$44)))</f>
        <v xml:space="preserve"> </v>
      </c>
      <c r="AZ90" s="282">
        <f>IF(AR90="","",IF(AR90="GENERATION UWP-FONDS III",'3. Eingabe Allg. Fondsauswahl'!$D$24,IF(AR90="APM-Fonds (Serie bAV)",'3. Eingabe Allg. Fondsauswahl'!$D$45)))</f>
        <v>0</v>
      </c>
      <c r="BA90" s="284" t="str">
        <f>IF(AR90="","",IF(AR90="GENERATION UWP-FONDS III",'3. Eingabe Allg. Fondsauswahl'!$D$25,IF(AR90="APM-Fonds (Serie bAV)",'3. Eingabe Allg. Fondsauswahl'!$D$46)))</f>
        <v xml:space="preserve"> </v>
      </c>
      <c r="BB90" s="282">
        <f>IF(AR90="","",IF(AR90="GENERATION UWP-FONDS III",'3. Eingabe Allg. Fondsauswahl'!$D$26,IF(AR90="APM-Fonds (Serie bAV)",'3. Eingabe Allg. Fondsauswahl'!$D$47)))</f>
        <v>0</v>
      </c>
      <c r="BC90" s="284" t="str">
        <f>IF(AR90="","",IF(AR90="GENERATION UWP-FONDS III",'3. Eingabe Allg. Fondsauswahl'!$D$27,IF(AR90="APM-Fonds (Serie bAV)",'3. Eingabe Allg. Fondsauswahl'!$D$48)))</f>
        <v xml:space="preserve"> </v>
      </c>
      <c r="BD90" s="282">
        <f>IF(AR90="","",IF(AR90="GENERATION UWP-FONDS III",'3. Eingabe Allg. Fondsauswahl'!$D$28,IF(AR90="APM-Fonds (Serie bAV)",'3. Eingabe Allg. Fondsauswahl'!$D$49)))</f>
        <v>0</v>
      </c>
      <c r="BE90" s="282" t="str">
        <f>IF(AR90="","",IF(AR90="GENERATION UWP-FONDS III",'3. Eingabe Allg. Fondsauswahl'!$D$29,IF(AR90="APM-Fonds (Serie bAV)",'3. Eingabe Allg. Fondsauswahl'!$D$50)))</f>
        <v xml:space="preserve"> </v>
      </c>
      <c r="BF90" s="282">
        <f>IF(AR90="","",IF(AR90="GENERATION UWP-FONDS III",'3. Eingabe Allg. Fondsauswahl'!$D$30,IF(AR90="APM-Fonds (Serie bAV)",'3. Eingabe Allg. Fondsauswahl'!$D$51)))</f>
        <v>0</v>
      </c>
      <c r="BG90" s="102">
        <f t="shared" si="51"/>
        <v>0</v>
      </c>
      <c r="BH90" s="102" t="str">
        <f t="shared" si="83"/>
        <v>keine Doppeleingabe</v>
      </c>
      <c r="BI90" s="88">
        <f t="shared" si="84"/>
        <v>0</v>
      </c>
      <c r="BJ90" s="88">
        <f t="shared" si="85"/>
        <v>0</v>
      </c>
      <c r="BK90" s="88">
        <f t="shared" si="86"/>
        <v>0</v>
      </c>
      <c r="BL90" s="88">
        <f t="shared" si="87"/>
        <v>0</v>
      </c>
      <c r="BM90" s="88">
        <f t="shared" si="88"/>
        <v>0</v>
      </c>
      <c r="BN90" s="241" t="e">
        <f t="shared" si="68"/>
        <v>#DIV/0!</v>
      </c>
      <c r="BO90" s="241" t="e">
        <f t="shared" si="69"/>
        <v>#DIV/0!</v>
      </c>
      <c r="BP90" s="242" t="str">
        <f t="shared" si="70"/>
        <v>unwiderrufliches Bezugsrecht</v>
      </c>
      <c r="BR90" s="226">
        <f t="shared" si="89"/>
        <v>70</v>
      </c>
    </row>
    <row r="91" spans="1:70" s="1" customFormat="1" ht="36" customHeight="1">
      <c r="A91" s="16">
        <v>73</v>
      </c>
      <c r="B91" s="64"/>
      <c r="C91" s="23"/>
      <c r="D91" s="24"/>
      <c r="E91" s="25"/>
      <c r="F91" s="36"/>
      <c r="G91" s="168" t="s">
        <v>4781</v>
      </c>
      <c r="H91" s="25"/>
      <c r="I91" s="34"/>
      <c r="J91" s="34"/>
      <c r="K91" s="251"/>
      <c r="L91" s="26"/>
      <c r="M91" s="74"/>
      <c r="N91" s="354">
        <f t="shared" si="52"/>
        <v>0</v>
      </c>
      <c r="O91" s="355"/>
      <c r="P91" s="27">
        <f t="shared" si="53"/>
        <v>67</v>
      </c>
      <c r="Q91" s="28">
        <f t="shared" si="71"/>
        <v>0</v>
      </c>
      <c r="R91" s="28">
        <f t="shared" si="54"/>
        <v>0</v>
      </c>
      <c r="S91" s="91">
        <f t="shared" si="72"/>
        <v>0</v>
      </c>
      <c r="T91" s="279">
        <f t="shared" si="73"/>
        <v>0</v>
      </c>
      <c r="U91" s="28">
        <f t="shared" si="55"/>
        <v>0</v>
      </c>
      <c r="V91" s="91">
        <f t="shared" si="74"/>
        <v>0</v>
      </c>
      <c r="W91" s="279">
        <f t="shared" si="75"/>
        <v>0</v>
      </c>
      <c r="X91" s="28">
        <f t="shared" si="76"/>
        <v>0</v>
      </c>
      <c r="Y91" s="28">
        <f t="shared" si="56"/>
        <v>0</v>
      </c>
      <c r="Z91" s="91">
        <f t="shared" si="57"/>
        <v>0</v>
      </c>
      <c r="AA91" s="279">
        <f t="shared" si="77"/>
        <v>0</v>
      </c>
      <c r="AB91" s="28">
        <f t="shared" si="78"/>
        <v>0</v>
      </c>
      <c r="AC91" s="190" t="str">
        <f t="shared" si="58"/>
        <v>Monatlich</v>
      </c>
      <c r="AD91" s="191">
        <f t="shared" si="79"/>
        <v>0</v>
      </c>
      <c r="AE91" s="195">
        <f t="shared" si="59"/>
        <v>0</v>
      </c>
      <c r="AF91" s="196">
        <f t="shared" si="80"/>
        <v>0</v>
      </c>
      <c r="AG91" s="197">
        <f t="shared" si="60"/>
        <v>0</v>
      </c>
      <c r="AH91" s="29">
        <f t="shared" si="61"/>
        <v>0</v>
      </c>
      <c r="AI91" s="30">
        <f t="shared" si="62"/>
        <v>0</v>
      </c>
      <c r="AJ91" s="31">
        <f t="shared" si="63"/>
        <v>0</v>
      </c>
      <c r="AK91" s="30">
        <f t="shared" si="64"/>
        <v>0</v>
      </c>
      <c r="AL91" s="32">
        <f t="shared" si="65"/>
        <v>0</v>
      </c>
      <c r="AM91" s="32"/>
      <c r="AN91" s="32"/>
      <c r="AO91" s="69"/>
      <c r="AP91" s="32"/>
      <c r="AQ91" s="240" t="str">
        <f t="shared" si="66"/>
        <v/>
      </c>
      <c r="AR91" s="281" t="str">
        <f>IF(ISERROR(IF('1. Allgemeine Eingaben'!$C$26="Endalter",AS91,AT91)=TRUE),"",IF('1. Allgemeine Eingaben'!$C$26="Endalter",AS91,AT91))</f>
        <v>GENERATION UWP-Fonds III</v>
      </c>
      <c r="AS91" s="226" t="str">
        <f t="shared" si="81"/>
        <v>GENERATION UWP-Fonds III</v>
      </c>
      <c r="AT91" s="226" t="b">
        <f>IF(ISERROR(IF('1. Allgemeine Eingaben'!$C$26&lt;&gt;"Endalter",IF(P91&lt;12,"APM-Fonds (Serie bAV)","GENERATION UWP-Fonds III")))=TRUE,"",IF('1. Allgemeine Eingaben'!$C$26&lt;&gt;"Endalter",IF(P91&lt;12,"APM-Fonds (Serie bAV)","GENERATION UWP-Fonds III")))</f>
        <v>0</v>
      </c>
      <c r="AU91" s="280">
        <f t="shared" si="82"/>
        <v>100</v>
      </c>
      <c r="AV91" s="226">
        <f t="shared" si="67"/>
        <v>0</v>
      </c>
      <c r="AW91" s="282" t="str">
        <f>IF(AR91="","",IF(AR91="GENERATION UWP-FONDS III",'3. Eingabe Allg. Fondsauswahl'!$D$21,IF(AR91="APM-Fonds (Serie bAV)",'3. Eingabe Allg. Fondsauswahl'!$D$42)))</f>
        <v xml:space="preserve"> </v>
      </c>
      <c r="AX91" s="282">
        <f>IF(AR91="","",IF(AR91="GENERATION UWP-FONDS III",'3. Eingabe Allg. Fondsauswahl'!$D$22,IF(AR91="APM-Fonds (Serie bAV)",'3. Eingabe Allg. Fondsauswahl'!$D$43)))</f>
        <v>0</v>
      </c>
      <c r="AY91" s="283" t="str">
        <f>IF(AR91="","",IF(AR91="GENERATION UWP-FONDS III",'3. Eingabe Allg. Fondsauswahl'!$D$23,IF(AR91="APM-Fonds (Serie bAV)",'3. Eingabe Allg. Fondsauswahl'!$D$44)))</f>
        <v xml:space="preserve"> </v>
      </c>
      <c r="AZ91" s="282">
        <f>IF(AR91="","",IF(AR91="GENERATION UWP-FONDS III",'3. Eingabe Allg. Fondsauswahl'!$D$24,IF(AR91="APM-Fonds (Serie bAV)",'3. Eingabe Allg. Fondsauswahl'!$D$45)))</f>
        <v>0</v>
      </c>
      <c r="BA91" s="284" t="str">
        <f>IF(AR91="","",IF(AR91="GENERATION UWP-FONDS III",'3. Eingabe Allg. Fondsauswahl'!$D$25,IF(AR91="APM-Fonds (Serie bAV)",'3. Eingabe Allg. Fondsauswahl'!$D$46)))</f>
        <v xml:space="preserve"> </v>
      </c>
      <c r="BB91" s="282">
        <f>IF(AR91="","",IF(AR91="GENERATION UWP-FONDS III",'3. Eingabe Allg. Fondsauswahl'!$D$26,IF(AR91="APM-Fonds (Serie bAV)",'3. Eingabe Allg. Fondsauswahl'!$D$47)))</f>
        <v>0</v>
      </c>
      <c r="BC91" s="284" t="str">
        <f>IF(AR91="","",IF(AR91="GENERATION UWP-FONDS III",'3. Eingabe Allg. Fondsauswahl'!$D$27,IF(AR91="APM-Fonds (Serie bAV)",'3. Eingabe Allg. Fondsauswahl'!$D$48)))</f>
        <v xml:space="preserve"> </v>
      </c>
      <c r="BD91" s="282">
        <f>IF(AR91="","",IF(AR91="GENERATION UWP-FONDS III",'3. Eingabe Allg. Fondsauswahl'!$D$28,IF(AR91="APM-Fonds (Serie bAV)",'3. Eingabe Allg. Fondsauswahl'!$D$49)))</f>
        <v>0</v>
      </c>
      <c r="BE91" s="282" t="str">
        <f>IF(AR91="","",IF(AR91="GENERATION UWP-FONDS III",'3. Eingabe Allg. Fondsauswahl'!$D$29,IF(AR91="APM-Fonds (Serie bAV)",'3. Eingabe Allg. Fondsauswahl'!$D$50)))</f>
        <v xml:space="preserve"> </v>
      </c>
      <c r="BF91" s="282">
        <f>IF(AR91="","",IF(AR91="GENERATION UWP-FONDS III",'3. Eingabe Allg. Fondsauswahl'!$D$30,IF(AR91="APM-Fonds (Serie bAV)",'3. Eingabe Allg. Fondsauswahl'!$D$51)))</f>
        <v>0</v>
      </c>
      <c r="BG91" s="102">
        <f t="shared" si="51"/>
        <v>0</v>
      </c>
      <c r="BH91" s="102" t="str">
        <f t="shared" si="83"/>
        <v>keine Doppeleingabe</v>
      </c>
      <c r="BI91" s="88">
        <f t="shared" si="84"/>
        <v>0</v>
      </c>
      <c r="BJ91" s="88">
        <f t="shared" si="85"/>
        <v>0</v>
      </c>
      <c r="BK91" s="88">
        <f t="shared" si="86"/>
        <v>0</v>
      </c>
      <c r="BL91" s="88">
        <f t="shared" si="87"/>
        <v>0</v>
      </c>
      <c r="BM91" s="88">
        <f t="shared" si="88"/>
        <v>0</v>
      </c>
      <c r="BN91" s="241" t="e">
        <f t="shared" si="68"/>
        <v>#DIV/0!</v>
      </c>
      <c r="BO91" s="241" t="e">
        <f t="shared" si="69"/>
        <v>#DIV/0!</v>
      </c>
      <c r="BP91" s="242" t="str">
        <f t="shared" si="70"/>
        <v>unwiderrufliches Bezugsrecht</v>
      </c>
      <c r="BR91" s="226">
        <f t="shared" si="89"/>
        <v>70</v>
      </c>
    </row>
    <row r="92" spans="1:70" s="1" customFormat="1" ht="36" customHeight="1">
      <c r="A92" s="16">
        <v>74</v>
      </c>
      <c r="B92" s="64"/>
      <c r="C92" s="23"/>
      <c r="D92" s="24"/>
      <c r="E92" s="25"/>
      <c r="F92" s="36"/>
      <c r="G92" s="168" t="s">
        <v>4781</v>
      </c>
      <c r="H92" s="25"/>
      <c r="I92" s="34"/>
      <c r="J92" s="34"/>
      <c r="K92" s="251"/>
      <c r="L92" s="26"/>
      <c r="M92" s="74"/>
      <c r="N92" s="354">
        <f t="shared" si="52"/>
        <v>0</v>
      </c>
      <c r="O92" s="355"/>
      <c r="P92" s="27">
        <f t="shared" si="53"/>
        <v>67</v>
      </c>
      <c r="Q92" s="28">
        <f t="shared" si="71"/>
        <v>0</v>
      </c>
      <c r="R92" s="28">
        <f t="shared" si="54"/>
        <v>0</v>
      </c>
      <c r="S92" s="91">
        <f t="shared" si="72"/>
        <v>0</v>
      </c>
      <c r="T92" s="279">
        <f t="shared" si="73"/>
        <v>0</v>
      </c>
      <c r="U92" s="28">
        <f t="shared" si="55"/>
        <v>0</v>
      </c>
      <c r="V92" s="91">
        <f t="shared" si="74"/>
        <v>0</v>
      </c>
      <c r="W92" s="279">
        <f t="shared" si="75"/>
        <v>0</v>
      </c>
      <c r="X92" s="28">
        <f t="shared" si="76"/>
        <v>0</v>
      </c>
      <c r="Y92" s="28">
        <f t="shared" si="56"/>
        <v>0</v>
      </c>
      <c r="Z92" s="91">
        <f t="shared" si="57"/>
        <v>0</v>
      </c>
      <c r="AA92" s="279">
        <f t="shared" si="77"/>
        <v>0</v>
      </c>
      <c r="AB92" s="28">
        <f t="shared" si="78"/>
        <v>0</v>
      </c>
      <c r="AC92" s="190" t="str">
        <f t="shared" si="58"/>
        <v>Monatlich</v>
      </c>
      <c r="AD92" s="191">
        <f t="shared" si="79"/>
        <v>0</v>
      </c>
      <c r="AE92" s="195">
        <f t="shared" si="59"/>
        <v>0</v>
      </c>
      <c r="AF92" s="196">
        <f t="shared" si="80"/>
        <v>0</v>
      </c>
      <c r="AG92" s="197">
        <f t="shared" si="60"/>
        <v>0</v>
      </c>
      <c r="AH92" s="29">
        <f t="shared" si="61"/>
        <v>0</v>
      </c>
      <c r="AI92" s="30">
        <f t="shared" si="62"/>
        <v>0</v>
      </c>
      <c r="AJ92" s="31">
        <f t="shared" si="63"/>
        <v>0</v>
      </c>
      <c r="AK92" s="30">
        <f t="shared" si="64"/>
        <v>0</v>
      </c>
      <c r="AL92" s="32">
        <f t="shared" si="65"/>
        <v>0</v>
      </c>
      <c r="AM92" s="32"/>
      <c r="AN92" s="32"/>
      <c r="AO92" s="69"/>
      <c r="AP92" s="32"/>
      <c r="AQ92" s="240" t="str">
        <f t="shared" si="66"/>
        <v/>
      </c>
      <c r="AR92" s="281" t="str">
        <f>IF(ISERROR(IF('1. Allgemeine Eingaben'!$C$26="Endalter",AS92,AT92)=TRUE),"",IF('1. Allgemeine Eingaben'!$C$26="Endalter",AS92,AT92))</f>
        <v>GENERATION UWP-Fonds III</v>
      </c>
      <c r="AS92" s="226" t="str">
        <f t="shared" si="81"/>
        <v>GENERATION UWP-Fonds III</v>
      </c>
      <c r="AT92" s="226" t="b">
        <f>IF(ISERROR(IF('1. Allgemeine Eingaben'!$C$26&lt;&gt;"Endalter",IF(P92&lt;12,"APM-Fonds (Serie bAV)","GENERATION UWP-Fonds III")))=TRUE,"",IF('1. Allgemeine Eingaben'!$C$26&lt;&gt;"Endalter",IF(P92&lt;12,"APM-Fonds (Serie bAV)","GENERATION UWP-Fonds III")))</f>
        <v>0</v>
      </c>
      <c r="AU92" s="280">
        <f t="shared" si="82"/>
        <v>100</v>
      </c>
      <c r="AV92" s="226">
        <f t="shared" si="67"/>
        <v>0</v>
      </c>
      <c r="AW92" s="282" t="str">
        <f>IF(AR92="","",IF(AR92="GENERATION UWP-FONDS III",'3. Eingabe Allg. Fondsauswahl'!$D$21,IF(AR92="APM-Fonds (Serie bAV)",'3. Eingabe Allg. Fondsauswahl'!$D$42)))</f>
        <v xml:space="preserve"> </v>
      </c>
      <c r="AX92" s="282">
        <f>IF(AR92="","",IF(AR92="GENERATION UWP-FONDS III",'3. Eingabe Allg. Fondsauswahl'!$D$22,IF(AR92="APM-Fonds (Serie bAV)",'3. Eingabe Allg. Fondsauswahl'!$D$43)))</f>
        <v>0</v>
      </c>
      <c r="AY92" s="283" t="str">
        <f>IF(AR92="","",IF(AR92="GENERATION UWP-FONDS III",'3. Eingabe Allg. Fondsauswahl'!$D$23,IF(AR92="APM-Fonds (Serie bAV)",'3. Eingabe Allg. Fondsauswahl'!$D$44)))</f>
        <v xml:space="preserve"> </v>
      </c>
      <c r="AZ92" s="282">
        <f>IF(AR92="","",IF(AR92="GENERATION UWP-FONDS III",'3. Eingabe Allg. Fondsauswahl'!$D$24,IF(AR92="APM-Fonds (Serie bAV)",'3. Eingabe Allg. Fondsauswahl'!$D$45)))</f>
        <v>0</v>
      </c>
      <c r="BA92" s="284" t="str">
        <f>IF(AR92="","",IF(AR92="GENERATION UWP-FONDS III",'3. Eingabe Allg. Fondsauswahl'!$D$25,IF(AR92="APM-Fonds (Serie bAV)",'3. Eingabe Allg. Fondsauswahl'!$D$46)))</f>
        <v xml:space="preserve"> </v>
      </c>
      <c r="BB92" s="282">
        <f>IF(AR92="","",IF(AR92="GENERATION UWP-FONDS III",'3. Eingabe Allg. Fondsauswahl'!$D$26,IF(AR92="APM-Fonds (Serie bAV)",'3. Eingabe Allg. Fondsauswahl'!$D$47)))</f>
        <v>0</v>
      </c>
      <c r="BC92" s="284" t="str">
        <f>IF(AR92="","",IF(AR92="GENERATION UWP-FONDS III",'3. Eingabe Allg. Fondsauswahl'!$D$27,IF(AR92="APM-Fonds (Serie bAV)",'3. Eingabe Allg. Fondsauswahl'!$D$48)))</f>
        <v xml:space="preserve"> </v>
      </c>
      <c r="BD92" s="282">
        <f>IF(AR92="","",IF(AR92="GENERATION UWP-FONDS III",'3. Eingabe Allg. Fondsauswahl'!$D$28,IF(AR92="APM-Fonds (Serie bAV)",'3. Eingabe Allg. Fondsauswahl'!$D$49)))</f>
        <v>0</v>
      </c>
      <c r="BE92" s="282" t="str">
        <f>IF(AR92="","",IF(AR92="GENERATION UWP-FONDS III",'3. Eingabe Allg. Fondsauswahl'!$D$29,IF(AR92="APM-Fonds (Serie bAV)",'3. Eingabe Allg. Fondsauswahl'!$D$50)))</f>
        <v xml:space="preserve"> </v>
      </c>
      <c r="BF92" s="282">
        <f>IF(AR92="","",IF(AR92="GENERATION UWP-FONDS III",'3. Eingabe Allg. Fondsauswahl'!$D$30,IF(AR92="APM-Fonds (Serie bAV)",'3. Eingabe Allg. Fondsauswahl'!$D$51)))</f>
        <v>0</v>
      </c>
      <c r="BG92" s="102">
        <f t="shared" si="51"/>
        <v>0</v>
      </c>
      <c r="BH92" s="102" t="str">
        <f t="shared" si="83"/>
        <v>keine Doppeleingabe</v>
      </c>
      <c r="BI92" s="88">
        <f t="shared" si="84"/>
        <v>0</v>
      </c>
      <c r="BJ92" s="88">
        <f t="shared" si="85"/>
        <v>0</v>
      </c>
      <c r="BK92" s="88">
        <f t="shared" si="86"/>
        <v>0</v>
      </c>
      <c r="BL92" s="88">
        <f t="shared" si="87"/>
        <v>0</v>
      </c>
      <c r="BM92" s="88">
        <f t="shared" si="88"/>
        <v>0</v>
      </c>
      <c r="BN92" s="241" t="e">
        <f t="shared" si="68"/>
        <v>#DIV/0!</v>
      </c>
      <c r="BO92" s="241" t="e">
        <f t="shared" si="69"/>
        <v>#DIV/0!</v>
      </c>
      <c r="BP92" s="242" t="str">
        <f t="shared" si="70"/>
        <v>unwiderrufliches Bezugsrecht</v>
      </c>
      <c r="BR92" s="226">
        <f t="shared" si="89"/>
        <v>70</v>
      </c>
    </row>
    <row r="93" spans="1:70" s="1" customFormat="1" ht="36" customHeight="1">
      <c r="A93" s="16">
        <v>75</v>
      </c>
      <c r="B93" s="64"/>
      <c r="C93" s="23"/>
      <c r="D93" s="24"/>
      <c r="E93" s="25"/>
      <c r="F93" s="36"/>
      <c r="G93" s="168" t="s">
        <v>4781</v>
      </c>
      <c r="H93" s="25"/>
      <c r="I93" s="34"/>
      <c r="J93" s="34"/>
      <c r="K93" s="251"/>
      <c r="L93" s="26"/>
      <c r="M93" s="74"/>
      <c r="N93" s="354">
        <f t="shared" si="52"/>
        <v>0</v>
      </c>
      <c r="O93" s="355"/>
      <c r="P93" s="27">
        <f t="shared" si="53"/>
        <v>67</v>
      </c>
      <c r="Q93" s="28">
        <f t="shared" si="71"/>
        <v>0</v>
      </c>
      <c r="R93" s="28">
        <f t="shared" si="54"/>
        <v>0</v>
      </c>
      <c r="S93" s="91">
        <f t="shared" si="72"/>
        <v>0</v>
      </c>
      <c r="T93" s="279">
        <f t="shared" si="73"/>
        <v>0</v>
      </c>
      <c r="U93" s="28">
        <f t="shared" si="55"/>
        <v>0</v>
      </c>
      <c r="V93" s="91">
        <f t="shared" si="74"/>
        <v>0</v>
      </c>
      <c r="W93" s="279">
        <f t="shared" si="75"/>
        <v>0</v>
      </c>
      <c r="X93" s="28">
        <f t="shared" si="76"/>
        <v>0</v>
      </c>
      <c r="Y93" s="28">
        <f t="shared" si="56"/>
        <v>0</v>
      </c>
      <c r="Z93" s="91">
        <f t="shared" si="57"/>
        <v>0</v>
      </c>
      <c r="AA93" s="279">
        <f t="shared" si="77"/>
        <v>0</v>
      </c>
      <c r="AB93" s="28">
        <f t="shared" si="78"/>
        <v>0</v>
      </c>
      <c r="AC93" s="190" t="str">
        <f t="shared" si="58"/>
        <v>Monatlich</v>
      </c>
      <c r="AD93" s="191">
        <f t="shared" si="79"/>
        <v>0</v>
      </c>
      <c r="AE93" s="195">
        <f t="shared" si="59"/>
        <v>0</v>
      </c>
      <c r="AF93" s="196">
        <f t="shared" si="80"/>
        <v>0</v>
      </c>
      <c r="AG93" s="197">
        <f t="shared" si="60"/>
        <v>0</v>
      </c>
      <c r="AH93" s="29">
        <f t="shared" si="61"/>
        <v>0</v>
      </c>
      <c r="AI93" s="30">
        <f t="shared" si="62"/>
        <v>0</v>
      </c>
      <c r="AJ93" s="31">
        <f t="shared" si="63"/>
        <v>0</v>
      </c>
      <c r="AK93" s="30">
        <f t="shared" si="64"/>
        <v>0</v>
      </c>
      <c r="AL93" s="32">
        <f t="shared" si="65"/>
        <v>0</v>
      </c>
      <c r="AM93" s="32"/>
      <c r="AN93" s="32"/>
      <c r="AO93" s="69"/>
      <c r="AP93" s="32"/>
      <c r="AQ93" s="240" t="str">
        <f t="shared" si="66"/>
        <v/>
      </c>
      <c r="AR93" s="281" t="str">
        <f>IF(ISERROR(IF('1. Allgemeine Eingaben'!$C$26="Endalter",AS93,AT93)=TRUE),"",IF('1. Allgemeine Eingaben'!$C$26="Endalter",AS93,AT93))</f>
        <v>GENERATION UWP-Fonds III</v>
      </c>
      <c r="AS93" s="226" t="str">
        <f t="shared" si="81"/>
        <v>GENERATION UWP-Fonds III</v>
      </c>
      <c r="AT93" s="226" t="b">
        <f>IF(ISERROR(IF('1. Allgemeine Eingaben'!$C$26&lt;&gt;"Endalter",IF(P93&lt;12,"APM-Fonds (Serie bAV)","GENERATION UWP-Fonds III")))=TRUE,"",IF('1. Allgemeine Eingaben'!$C$26&lt;&gt;"Endalter",IF(P93&lt;12,"APM-Fonds (Serie bAV)","GENERATION UWP-Fonds III")))</f>
        <v>0</v>
      </c>
      <c r="AU93" s="280">
        <f t="shared" si="82"/>
        <v>100</v>
      </c>
      <c r="AV93" s="226">
        <f t="shared" si="67"/>
        <v>0</v>
      </c>
      <c r="AW93" s="282" t="str">
        <f>IF(AR93="","",IF(AR93="GENERATION UWP-FONDS III",'3. Eingabe Allg. Fondsauswahl'!$D$21,IF(AR93="APM-Fonds (Serie bAV)",'3. Eingabe Allg. Fondsauswahl'!$D$42)))</f>
        <v xml:space="preserve"> </v>
      </c>
      <c r="AX93" s="282">
        <f>IF(AR93="","",IF(AR93="GENERATION UWP-FONDS III",'3. Eingabe Allg. Fondsauswahl'!$D$22,IF(AR93="APM-Fonds (Serie bAV)",'3. Eingabe Allg. Fondsauswahl'!$D$43)))</f>
        <v>0</v>
      </c>
      <c r="AY93" s="283" t="str">
        <f>IF(AR93="","",IF(AR93="GENERATION UWP-FONDS III",'3. Eingabe Allg. Fondsauswahl'!$D$23,IF(AR93="APM-Fonds (Serie bAV)",'3. Eingabe Allg. Fondsauswahl'!$D$44)))</f>
        <v xml:space="preserve"> </v>
      </c>
      <c r="AZ93" s="282">
        <f>IF(AR93="","",IF(AR93="GENERATION UWP-FONDS III",'3. Eingabe Allg. Fondsauswahl'!$D$24,IF(AR93="APM-Fonds (Serie bAV)",'3. Eingabe Allg. Fondsauswahl'!$D$45)))</f>
        <v>0</v>
      </c>
      <c r="BA93" s="284" t="str">
        <f>IF(AR93="","",IF(AR93="GENERATION UWP-FONDS III",'3. Eingabe Allg. Fondsauswahl'!$D$25,IF(AR93="APM-Fonds (Serie bAV)",'3. Eingabe Allg. Fondsauswahl'!$D$46)))</f>
        <v xml:space="preserve"> </v>
      </c>
      <c r="BB93" s="282">
        <f>IF(AR93="","",IF(AR93="GENERATION UWP-FONDS III",'3. Eingabe Allg. Fondsauswahl'!$D$26,IF(AR93="APM-Fonds (Serie bAV)",'3. Eingabe Allg. Fondsauswahl'!$D$47)))</f>
        <v>0</v>
      </c>
      <c r="BC93" s="284" t="str">
        <f>IF(AR93="","",IF(AR93="GENERATION UWP-FONDS III",'3. Eingabe Allg. Fondsauswahl'!$D$27,IF(AR93="APM-Fonds (Serie bAV)",'3. Eingabe Allg. Fondsauswahl'!$D$48)))</f>
        <v xml:space="preserve"> </v>
      </c>
      <c r="BD93" s="282">
        <f>IF(AR93="","",IF(AR93="GENERATION UWP-FONDS III",'3. Eingabe Allg. Fondsauswahl'!$D$28,IF(AR93="APM-Fonds (Serie bAV)",'3. Eingabe Allg. Fondsauswahl'!$D$49)))</f>
        <v>0</v>
      </c>
      <c r="BE93" s="282" t="str">
        <f>IF(AR93="","",IF(AR93="GENERATION UWP-FONDS III",'3. Eingabe Allg. Fondsauswahl'!$D$29,IF(AR93="APM-Fonds (Serie bAV)",'3. Eingabe Allg. Fondsauswahl'!$D$50)))</f>
        <v xml:space="preserve"> </v>
      </c>
      <c r="BF93" s="282">
        <f>IF(AR93="","",IF(AR93="GENERATION UWP-FONDS III",'3. Eingabe Allg. Fondsauswahl'!$D$30,IF(AR93="APM-Fonds (Serie bAV)",'3. Eingabe Allg. Fondsauswahl'!$D$51)))</f>
        <v>0</v>
      </c>
      <c r="BG93" s="102">
        <f t="shared" si="51"/>
        <v>0</v>
      </c>
      <c r="BH93" s="102" t="str">
        <f t="shared" si="83"/>
        <v>keine Doppeleingabe</v>
      </c>
      <c r="BI93" s="88">
        <f t="shared" si="84"/>
        <v>0</v>
      </c>
      <c r="BJ93" s="88">
        <f t="shared" si="85"/>
        <v>0</v>
      </c>
      <c r="BK93" s="88">
        <f t="shared" si="86"/>
        <v>0</v>
      </c>
      <c r="BL93" s="88">
        <f t="shared" si="87"/>
        <v>0</v>
      </c>
      <c r="BM93" s="88">
        <f t="shared" si="88"/>
        <v>0</v>
      </c>
      <c r="BN93" s="241" t="e">
        <f t="shared" si="68"/>
        <v>#DIV/0!</v>
      </c>
      <c r="BO93" s="241" t="e">
        <f t="shared" si="69"/>
        <v>#DIV/0!</v>
      </c>
      <c r="BP93" s="242" t="str">
        <f t="shared" si="70"/>
        <v>unwiderrufliches Bezugsrecht</v>
      </c>
      <c r="BR93" s="226">
        <f t="shared" si="89"/>
        <v>70</v>
      </c>
    </row>
    <row r="94" spans="1:70" s="1" customFormat="1" ht="36" customHeight="1">
      <c r="A94" s="16">
        <v>76</v>
      </c>
      <c r="B94" s="64"/>
      <c r="C94" s="23"/>
      <c r="D94" s="24"/>
      <c r="E94" s="25"/>
      <c r="F94" s="36"/>
      <c r="G94" s="168" t="s">
        <v>4781</v>
      </c>
      <c r="H94" s="25"/>
      <c r="I94" s="34"/>
      <c r="J94" s="34"/>
      <c r="K94" s="251"/>
      <c r="L94" s="26"/>
      <c r="M94" s="74"/>
      <c r="N94" s="354">
        <f t="shared" si="52"/>
        <v>0</v>
      </c>
      <c r="O94" s="355"/>
      <c r="P94" s="27">
        <f t="shared" si="53"/>
        <v>67</v>
      </c>
      <c r="Q94" s="28">
        <f t="shared" si="71"/>
        <v>0</v>
      </c>
      <c r="R94" s="28">
        <f t="shared" si="54"/>
        <v>0</v>
      </c>
      <c r="S94" s="91">
        <f t="shared" si="72"/>
        <v>0</v>
      </c>
      <c r="T94" s="279">
        <f t="shared" si="73"/>
        <v>0</v>
      </c>
      <c r="U94" s="28">
        <f t="shared" si="55"/>
        <v>0</v>
      </c>
      <c r="V94" s="91">
        <f t="shared" si="74"/>
        <v>0</v>
      </c>
      <c r="W94" s="279">
        <f t="shared" si="75"/>
        <v>0</v>
      </c>
      <c r="X94" s="28">
        <f t="shared" si="76"/>
        <v>0</v>
      </c>
      <c r="Y94" s="28">
        <f t="shared" si="56"/>
        <v>0</v>
      </c>
      <c r="Z94" s="91">
        <f t="shared" si="57"/>
        <v>0</v>
      </c>
      <c r="AA94" s="279">
        <f t="shared" si="77"/>
        <v>0</v>
      </c>
      <c r="AB94" s="28">
        <f t="shared" si="78"/>
        <v>0</v>
      </c>
      <c r="AC94" s="190" t="str">
        <f t="shared" si="58"/>
        <v>Monatlich</v>
      </c>
      <c r="AD94" s="191">
        <f t="shared" si="79"/>
        <v>0</v>
      </c>
      <c r="AE94" s="195">
        <f t="shared" si="59"/>
        <v>0</v>
      </c>
      <c r="AF94" s="196">
        <f t="shared" si="80"/>
        <v>0</v>
      </c>
      <c r="AG94" s="197">
        <f t="shared" si="60"/>
        <v>0</v>
      </c>
      <c r="AH94" s="29">
        <f t="shared" si="61"/>
        <v>0</v>
      </c>
      <c r="AI94" s="30">
        <f t="shared" si="62"/>
        <v>0</v>
      </c>
      <c r="AJ94" s="31">
        <f t="shared" si="63"/>
        <v>0</v>
      </c>
      <c r="AK94" s="30">
        <f t="shared" si="64"/>
        <v>0</v>
      </c>
      <c r="AL94" s="32">
        <f t="shared" si="65"/>
        <v>0</v>
      </c>
      <c r="AM94" s="32"/>
      <c r="AN94" s="32"/>
      <c r="AO94" s="69"/>
      <c r="AP94" s="32"/>
      <c r="AQ94" s="240" t="str">
        <f t="shared" si="66"/>
        <v/>
      </c>
      <c r="AR94" s="281" t="str">
        <f>IF(ISERROR(IF('1. Allgemeine Eingaben'!$C$26="Endalter",AS94,AT94)=TRUE),"",IF('1. Allgemeine Eingaben'!$C$26="Endalter",AS94,AT94))</f>
        <v>GENERATION UWP-Fonds III</v>
      </c>
      <c r="AS94" s="226" t="str">
        <f t="shared" si="81"/>
        <v>GENERATION UWP-Fonds III</v>
      </c>
      <c r="AT94" s="226" t="b">
        <f>IF(ISERROR(IF('1. Allgemeine Eingaben'!$C$26&lt;&gt;"Endalter",IF(P94&lt;12,"APM-Fonds (Serie bAV)","GENERATION UWP-Fonds III")))=TRUE,"",IF('1. Allgemeine Eingaben'!$C$26&lt;&gt;"Endalter",IF(P94&lt;12,"APM-Fonds (Serie bAV)","GENERATION UWP-Fonds III")))</f>
        <v>0</v>
      </c>
      <c r="AU94" s="280">
        <f t="shared" si="82"/>
        <v>100</v>
      </c>
      <c r="AV94" s="226">
        <f t="shared" si="67"/>
        <v>0</v>
      </c>
      <c r="AW94" s="282" t="str">
        <f>IF(AR94="","",IF(AR94="GENERATION UWP-FONDS III",'3. Eingabe Allg. Fondsauswahl'!$D$21,IF(AR94="APM-Fonds (Serie bAV)",'3. Eingabe Allg. Fondsauswahl'!$D$42)))</f>
        <v xml:space="preserve"> </v>
      </c>
      <c r="AX94" s="282">
        <f>IF(AR94="","",IF(AR94="GENERATION UWP-FONDS III",'3. Eingabe Allg. Fondsauswahl'!$D$22,IF(AR94="APM-Fonds (Serie bAV)",'3. Eingabe Allg. Fondsauswahl'!$D$43)))</f>
        <v>0</v>
      </c>
      <c r="AY94" s="283" t="str">
        <f>IF(AR94="","",IF(AR94="GENERATION UWP-FONDS III",'3. Eingabe Allg. Fondsauswahl'!$D$23,IF(AR94="APM-Fonds (Serie bAV)",'3. Eingabe Allg. Fondsauswahl'!$D$44)))</f>
        <v xml:space="preserve"> </v>
      </c>
      <c r="AZ94" s="282">
        <f>IF(AR94="","",IF(AR94="GENERATION UWP-FONDS III",'3. Eingabe Allg. Fondsauswahl'!$D$24,IF(AR94="APM-Fonds (Serie bAV)",'3. Eingabe Allg. Fondsauswahl'!$D$45)))</f>
        <v>0</v>
      </c>
      <c r="BA94" s="284" t="str">
        <f>IF(AR94="","",IF(AR94="GENERATION UWP-FONDS III",'3. Eingabe Allg. Fondsauswahl'!$D$25,IF(AR94="APM-Fonds (Serie bAV)",'3. Eingabe Allg. Fondsauswahl'!$D$46)))</f>
        <v xml:space="preserve"> </v>
      </c>
      <c r="BB94" s="282">
        <f>IF(AR94="","",IF(AR94="GENERATION UWP-FONDS III",'3. Eingabe Allg. Fondsauswahl'!$D$26,IF(AR94="APM-Fonds (Serie bAV)",'3. Eingabe Allg. Fondsauswahl'!$D$47)))</f>
        <v>0</v>
      </c>
      <c r="BC94" s="284" t="str">
        <f>IF(AR94="","",IF(AR94="GENERATION UWP-FONDS III",'3. Eingabe Allg. Fondsauswahl'!$D$27,IF(AR94="APM-Fonds (Serie bAV)",'3. Eingabe Allg. Fondsauswahl'!$D$48)))</f>
        <v xml:space="preserve"> </v>
      </c>
      <c r="BD94" s="282">
        <f>IF(AR94="","",IF(AR94="GENERATION UWP-FONDS III",'3. Eingabe Allg. Fondsauswahl'!$D$28,IF(AR94="APM-Fonds (Serie bAV)",'3. Eingabe Allg. Fondsauswahl'!$D$49)))</f>
        <v>0</v>
      </c>
      <c r="BE94" s="282" t="str">
        <f>IF(AR94="","",IF(AR94="GENERATION UWP-FONDS III",'3. Eingabe Allg. Fondsauswahl'!$D$29,IF(AR94="APM-Fonds (Serie bAV)",'3. Eingabe Allg. Fondsauswahl'!$D$50)))</f>
        <v xml:space="preserve"> </v>
      </c>
      <c r="BF94" s="282">
        <f>IF(AR94="","",IF(AR94="GENERATION UWP-FONDS III",'3. Eingabe Allg. Fondsauswahl'!$D$30,IF(AR94="APM-Fonds (Serie bAV)",'3. Eingabe Allg. Fondsauswahl'!$D$51)))</f>
        <v>0</v>
      </c>
      <c r="BG94" s="102">
        <f t="shared" si="51"/>
        <v>0</v>
      </c>
      <c r="BH94" s="102" t="str">
        <f t="shared" si="83"/>
        <v>keine Doppeleingabe</v>
      </c>
      <c r="BI94" s="88">
        <f t="shared" si="84"/>
        <v>0</v>
      </c>
      <c r="BJ94" s="88">
        <f t="shared" si="85"/>
        <v>0</v>
      </c>
      <c r="BK94" s="88">
        <f t="shared" si="86"/>
        <v>0</v>
      </c>
      <c r="BL94" s="88">
        <f t="shared" si="87"/>
        <v>0</v>
      </c>
      <c r="BM94" s="88">
        <f t="shared" si="88"/>
        <v>0</v>
      </c>
      <c r="BN94" s="241" t="e">
        <f t="shared" si="68"/>
        <v>#DIV/0!</v>
      </c>
      <c r="BO94" s="241" t="e">
        <f t="shared" si="69"/>
        <v>#DIV/0!</v>
      </c>
      <c r="BP94" s="242" t="str">
        <f t="shared" si="70"/>
        <v>unwiderrufliches Bezugsrecht</v>
      </c>
      <c r="BR94" s="226">
        <f t="shared" si="89"/>
        <v>70</v>
      </c>
    </row>
    <row r="95" spans="1:70" s="1" customFormat="1" ht="36" customHeight="1">
      <c r="A95" s="16">
        <v>77</v>
      </c>
      <c r="B95" s="64"/>
      <c r="C95" s="23"/>
      <c r="D95" s="24"/>
      <c r="E95" s="25"/>
      <c r="F95" s="36"/>
      <c r="G95" s="168" t="s">
        <v>4781</v>
      </c>
      <c r="H95" s="25"/>
      <c r="I95" s="34"/>
      <c r="J95" s="34"/>
      <c r="K95" s="251"/>
      <c r="L95" s="26"/>
      <c r="M95" s="74"/>
      <c r="N95" s="354">
        <f t="shared" si="52"/>
        <v>0</v>
      </c>
      <c r="O95" s="355"/>
      <c r="P95" s="27">
        <f t="shared" si="53"/>
        <v>67</v>
      </c>
      <c r="Q95" s="28">
        <f t="shared" si="71"/>
        <v>0</v>
      </c>
      <c r="R95" s="28">
        <f t="shared" si="54"/>
        <v>0</v>
      </c>
      <c r="S95" s="91">
        <f t="shared" si="72"/>
        <v>0</v>
      </c>
      <c r="T95" s="279">
        <f t="shared" si="73"/>
        <v>0</v>
      </c>
      <c r="U95" s="28">
        <f t="shared" si="55"/>
        <v>0</v>
      </c>
      <c r="V95" s="91">
        <f t="shared" si="74"/>
        <v>0</v>
      </c>
      <c r="W95" s="279">
        <f t="shared" si="75"/>
        <v>0</v>
      </c>
      <c r="X95" s="28">
        <f t="shared" si="76"/>
        <v>0</v>
      </c>
      <c r="Y95" s="28">
        <f t="shared" si="56"/>
        <v>0</v>
      </c>
      <c r="Z95" s="91">
        <f t="shared" si="57"/>
        <v>0</v>
      </c>
      <c r="AA95" s="279">
        <f t="shared" si="77"/>
        <v>0</v>
      </c>
      <c r="AB95" s="28">
        <f t="shared" si="78"/>
        <v>0</v>
      </c>
      <c r="AC95" s="190" t="str">
        <f t="shared" si="58"/>
        <v>Monatlich</v>
      </c>
      <c r="AD95" s="191">
        <f t="shared" si="79"/>
        <v>0</v>
      </c>
      <c r="AE95" s="195">
        <f t="shared" si="59"/>
        <v>0</v>
      </c>
      <c r="AF95" s="196">
        <f t="shared" si="80"/>
        <v>0</v>
      </c>
      <c r="AG95" s="197">
        <f t="shared" si="60"/>
        <v>0</v>
      </c>
      <c r="AH95" s="29">
        <f t="shared" si="61"/>
        <v>0</v>
      </c>
      <c r="AI95" s="30">
        <f t="shared" si="62"/>
        <v>0</v>
      </c>
      <c r="AJ95" s="31">
        <f t="shared" si="63"/>
        <v>0</v>
      </c>
      <c r="AK95" s="30">
        <f t="shared" si="64"/>
        <v>0</v>
      </c>
      <c r="AL95" s="32">
        <f t="shared" si="65"/>
        <v>0</v>
      </c>
      <c r="AM95" s="32"/>
      <c r="AN95" s="32"/>
      <c r="AO95" s="69"/>
      <c r="AP95" s="32"/>
      <c r="AQ95" s="240" t="str">
        <f t="shared" si="66"/>
        <v/>
      </c>
      <c r="AR95" s="281" t="str">
        <f>IF(ISERROR(IF('1. Allgemeine Eingaben'!$C$26="Endalter",AS95,AT95)=TRUE),"",IF('1. Allgemeine Eingaben'!$C$26="Endalter",AS95,AT95))</f>
        <v>GENERATION UWP-Fonds III</v>
      </c>
      <c r="AS95" s="226" t="str">
        <f t="shared" si="81"/>
        <v>GENERATION UWP-Fonds III</v>
      </c>
      <c r="AT95" s="226" t="b">
        <f>IF(ISERROR(IF('1. Allgemeine Eingaben'!$C$26&lt;&gt;"Endalter",IF(P95&lt;12,"APM-Fonds (Serie bAV)","GENERATION UWP-Fonds III")))=TRUE,"",IF('1. Allgemeine Eingaben'!$C$26&lt;&gt;"Endalter",IF(P95&lt;12,"APM-Fonds (Serie bAV)","GENERATION UWP-Fonds III")))</f>
        <v>0</v>
      </c>
      <c r="AU95" s="280">
        <f t="shared" si="82"/>
        <v>100</v>
      </c>
      <c r="AV95" s="226">
        <f t="shared" si="67"/>
        <v>0</v>
      </c>
      <c r="AW95" s="282" t="str">
        <f>IF(AR95="","",IF(AR95="GENERATION UWP-FONDS III",'3. Eingabe Allg. Fondsauswahl'!$D$21,IF(AR95="APM-Fonds (Serie bAV)",'3. Eingabe Allg. Fondsauswahl'!$D$42)))</f>
        <v xml:space="preserve"> </v>
      </c>
      <c r="AX95" s="282">
        <f>IF(AR95="","",IF(AR95="GENERATION UWP-FONDS III",'3. Eingabe Allg. Fondsauswahl'!$D$22,IF(AR95="APM-Fonds (Serie bAV)",'3. Eingabe Allg. Fondsauswahl'!$D$43)))</f>
        <v>0</v>
      </c>
      <c r="AY95" s="283" t="str">
        <f>IF(AR95="","",IF(AR95="GENERATION UWP-FONDS III",'3. Eingabe Allg. Fondsauswahl'!$D$23,IF(AR95="APM-Fonds (Serie bAV)",'3. Eingabe Allg. Fondsauswahl'!$D$44)))</f>
        <v xml:space="preserve"> </v>
      </c>
      <c r="AZ95" s="282">
        <f>IF(AR95="","",IF(AR95="GENERATION UWP-FONDS III",'3. Eingabe Allg. Fondsauswahl'!$D$24,IF(AR95="APM-Fonds (Serie bAV)",'3. Eingabe Allg. Fondsauswahl'!$D$45)))</f>
        <v>0</v>
      </c>
      <c r="BA95" s="284" t="str">
        <f>IF(AR95="","",IF(AR95="GENERATION UWP-FONDS III",'3. Eingabe Allg. Fondsauswahl'!$D$25,IF(AR95="APM-Fonds (Serie bAV)",'3. Eingabe Allg. Fondsauswahl'!$D$46)))</f>
        <v xml:space="preserve"> </v>
      </c>
      <c r="BB95" s="282">
        <f>IF(AR95="","",IF(AR95="GENERATION UWP-FONDS III",'3. Eingabe Allg. Fondsauswahl'!$D$26,IF(AR95="APM-Fonds (Serie bAV)",'3. Eingabe Allg. Fondsauswahl'!$D$47)))</f>
        <v>0</v>
      </c>
      <c r="BC95" s="284" t="str">
        <f>IF(AR95="","",IF(AR95="GENERATION UWP-FONDS III",'3. Eingabe Allg. Fondsauswahl'!$D$27,IF(AR95="APM-Fonds (Serie bAV)",'3. Eingabe Allg. Fondsauswahl'!$D$48)))</f>
        <v xml:space="preserve"> </v>
      </c>
      <c r="BD95" s="282">
        <f>IF(AR95="","",IF(AR95="GENERATION UWP-FONDS III",'3. Eingabe Allg. Fondsauswahl'!$D$28,IF(AR95="APM-Fonds (Serie bAV)",'3. Eingabe Allg. Fondsauswahl'!$D$49)))</f>
        <v>0</v>
      </c>
      <c r="BE95" s="282" t="str">
        <f>IF(AR95="","",IF(AR95="GENERATION UWP-FONDS III",'3. Eingabe Allg. Fondsauswahl'!$D$29,IF(AR95="APM-Fonds (Serie bAV)",'3. Eingabe Allg. Fondsauswahl'!$D$50)))</f>
        <v xml:space="preserve"> </v>
      </c>
      <c r="BF95" s="282">
        <f>IF(AR95="","",IF(AR95="GENERATION UWP-FONDS III",'3. Eingabe Allg. Fondsauswahl'!$D$30,IF(AR95="APM-Fonds (Serie bAV)",'3. Eingabe Allg. Fondsauswahl'!$D$51)))</f>
        <v>0</v>
      </c>
      <c r="BG95" s="102">
        <f t="shared" si="51"/>
        <v>0</v>
      </c>
      <c r="BH95" s="102" t="str">
        <f t="shared" si="83"/>
        <v>keine Doppeleingabe</v>
      </c>
      <c r="BI95" s="88">
        <f t="shared" si="84"/>
        <v>0</v>
      </c>
      <c r="BJ95" s="88">
        <f t="shared" si="85"/>
        <v>0</v>
      </c>
      <c r="BK95" s="88">
        <f t="shared" si="86"/>
        <v>0</v>
      </c>
      <c r="BL95" s="88">
        <f t="shared" si="87"/>
        <v>0</v>
      </c>
      <c r="BM95" s="88">
        <f t="shared" si="88"/>
        <v>0</v>
      </c>
      <c r="BN95" s="241" t="e">
        <f t="shared" si="68"/>
        <v>#DIV/0!</v>
      </c>
      <c r="BO95" s="241" t="e">
        <f t="shared" si="69"/>
        <v>#DIV/0!</v>
      </c>
      <c r="BP95" s="242" t="str">
        <f t="shared" si="70"/>
        <v>unwiderrufliches Bezugsrecht</v>
      </c>
      <c r="BR95" s="226">
        <f t="shared" si="89"/>
        <v>70</v>
      </c>
    </row>
    <row r="96" spans="1:70" s="1" customFormat="1" ht="36" customHeight="1">
      <c r="A96" s="16">
        <v>78</v>
      </c>
      <c r="B96" s="64"/>
      <c r="C96" s="23"/>
      <c r="D96" s="24"/>
      <c r="E96" s="25"/>
      <c r="F96" s="36"/>
      <c r="G96" s="168" t="s">
        <v>4781</v>
      </c>
      <c r="H96" s="25"/>
      <c r="I96" s="34"/>
      <c r="J96" s="34"/>
      <c r="K96" s="251"/>
      <c r="L96" s="26"/>
      <c r="M96" s="74"/>
      <c r="N96" s="354">
        <f t="shared" si="52"/>
        <v>0</v>
      </c>
      <c r="O96" s="355"/>
      <c r="P96" s="27">
        <f t="shared" si="53"/>
        <v>67</v>
      </c>
      <c r="Q96" s="28">
        <f t="shared" si="71"/>
        <v>0</v>
      </c>
      <c r="R96" s="28">
        <f t="shared" si="54"/>
        <v>0</v>
      </c>
      <c r="S96" s="91">
        <f t="shared" si="72"/>
        <v>0</v>
      </c>
      <c r="T96" s="279">
        <f t="shared" si="73"/>
        <v>0</v>
      </c>
      <c r="U96" s="28">
        <f t="shared" si="55"/>
        <v>0</v>
      </c>
      <c r="V96" s="91">
        <f t="shared" si="74"/>
        <v>0</v>
      </c>
      <c r="W96" s="279">
        <f t="shared" si="75"/>
        <v>0</v>
      </c>
      <c r="X96" s="28">
        <f t="shared" si="76"/>
        <v>0</v>
      </c>
      <c r="Y96" s="28">
        <f t="shared" si="56"/>
        <v>0</v>
      </c>
      <c r="Z96" s="91">
        <f t="shared" si="57"/>
        <v>0</v>
      </c>
      <c r="AA96" s="279">
        <f t="shared" si="77"/>
        <v>0</v>
      </c>
      <c r="AB96" s="28">
        <f t="shared" si="78"/>
        <v>0</v>
      </c>
      <c r="AC96" s="190" t="str">
        <f t="shared" si="58"/>
        <v>Monatlich</v>
      </c>
      <c r="AD96" s="191">
        <f t="shared" si="79"/>
        <v>0</v>
      </c>
      <c r="AE96" s="195">
        <f t="shared" si="59"/>
        <v>0</v>
      </c>
      <c r="AF96" s="196">
        <f t="shared" si="80"/>
        <v>0</v>
      </c>
      <c r="AG96" s="197">
        <f t="shared" si="60"/>
        <v>0</v>
      </c>
      <c r="AH96" s="29">
        <f t="shared" si="61"/>
        <v>0</v>
      </c>
      <c r="AI96" s="30">
        <f t="shared" si="62"/>
        <v>0</v>
      </c>
      <c r="AJ96" s="31">
        <f t="shared" si="63"/>
        <v>0</v>
      </c>
      <c r="AK96" s="30">
        <f t="shared" si="64"/>
        <v>0</v>
      </c>
      <c r="AL96" s="32">
        <f t="shared" si="65"/>
        <v>0</v>
      </c>
      <c r="AM96" s="32"/>
      <c r="AN96" s="32"/>
      <c r="AO96" s="69"/>
      <c r="AP96" s="32"/>
      <c r="AQ96" s="240" t="str">
        <f t="shared" si="66"/>
        <v/>
      </c>
      <c r="AR96" s="281" t="str">
        <f>IF(ISERROR(IF('1. Allgemeine Eingaben'!$C$26="Endalter",AS96,AT96)=TRUE),"",IF('1. Allgemeine Eingaben'!$C$26="Endalter",AS96,AT96))</f>
        <v>GENERATION UWP-Fonds III</v>
      </c>
      <c r="AS96" s="226" t="str">
        <f t="shared" si="81"/>
        <v>GENERATION UWP-Fonds III</v>
      </c>
      <c r="AT96" s="226" t="b">
        <f>IF(ISERROR(IF('1. Allgemeine Eingaben'!$C$26&lt;&gt;"Endalter",IF(P96&lt;12,"APM-Fonds (Serie bAV)","GENERATION UWP-Fonds III")))=TRUE,"",IF('1. Allgemeine Eingaben'!$C$26&lt;&gt;"Endalter",IF(P96&lt;12,"APM-Fonds (Serie bAV)","GENERATION UWP-Fonds III")))</f>
        <v>0</v>
      </c>
      <c r="AU96" s="280">
        <f t="shared" si="82"/>
        <v>100</v>
      </c>
      <c r="AV96" s="226">
        <f t="shared" si="67"/>
        <v>0</v>
      </c>
      <c r="AW96" s="282" t="str">
        <f>IF(AR96="","",IF(AR96="GENERATION UWP-FONDS III",'3. Eingabe Allg. Fondsauswahl'!$D$21,IF(AR96="APM-Fonds (Serie bAV)",'3. Eingabe Allg. Fondsauswahl'!$D$42)))</f>
        <v xml:space="preserve"> </v>
      </c>
      <c r="AX96" s="282">
        <f>IF(AR96="","",IF(AR96="GENERATION UWP-FONDS III",'3. Eingabe Allg. Fondsauswahl'!$D$22,IF(AR96="APM-Fonds (Serie bAV)",'3. Eingabe Allg. Fondsauswahl'!$D$43)))</f>
        <v>0</v>
      </c>
      <c r="AY96" s="283" t="str">
        <f>IF(AR96="","",IF(AR96="GENERATION UWP-FONDS III",'3. Eingabe Allg. Fondsauswahl'!$D$23,IF(AR96="APM-Fonds (Serie bAV)",'3. Eingabe Allg. Fondsauswahl'!$D$44)))</f>
        <v xml:space="preserve"> </v>
      </c>
      <c r="AZ96" s="282">
        <f>IF(AR96="","",IF(AR96="GENERATION UWP-FONDS III",'3. Eingabe Allg. Fondsauswahl'!$D$24,IF(AR96="APM-Fonds (Serie bAV)",'3. Eingabe Allg. Fondsauswahl'!$D$45)))</f>
        <v>0</v>
      </c>
      <c r="BA96" s="284" t="str">
        <f>IF(AR96="","",IF(AR96="GENERATION UWP-FONDS III",'3. Eingabe Allg. Fondsauswahl'!$D$25,IF(AR96="APM-Fonds (Serie bAV)",'3. Eingabe Allg. Fondsauswahl'!$D$46)))</f>
        <v xml:space="preserve"> </v>
      </c>
      <c r="BB96" s="282">
        <f>IF(AR96="","",IF(AR96="GENERATION UWP-FONDS III",'3. Eingabe Allg. Fondsauswahl'!$D$26,IF(AR96="APM-Fonds (Serie bAV)",'3. Eingabe Allg. Fondsauswahl'!$D$47)))</f>
        <v>0</v>
      </c>
      <c r="BC96" s="284" t="str">
        <f>IF(AR96="","",IF(AR96="GENERATION UWP-FONDS III",'3. Eingabe Allg. Fondsauswahl'!$D$27,IF(AR96="APM-Fonds (Serie bAV)",'3. Eingabe Allg. Fondsauswahl'!$D$48)))</f>
        <v xml:space="preserve"> </v>
      </c>
      <c r="BD96" s="282">
        <f>IF(AR96="","",IF(AR96="GENERATION UWP-FONDS III",'3. Eingabe Allg. Fondsauswahl'!$D$28,IF(AR96="APM-Fonds (Serie bAV)",'3. Eingabe Allg. Fondsauswahl'!$D$49)))</f>
        <v>0</v>
      </c>
      <c r="BE96" s="282" t="str">
        <f>IF(AR96="","",IF(AR96="GENERATION UWP-FONDS III",'3. Eingabe Allg. Fondsauswahl'!$D$29,IF(AR96="APM-Fonds (Serie bAV)",'3. Eingabe Allg. Fondsauswahl'!$D$50)))</f>
        <v xml:space="preserve"> </v>
      </c>
      <c r="BF96" s="282">
        <f>IF(AR96="","",IF(AR96="GENERATION UWP-FONDS III",'3. Eingabe Allg. Fondsauswahl'!$D$30,IF(AR96="APM-Fonds (Serie bAV)",'3. Eingabe Allg. Fondsauswahl'!$D$51)))</f>
        <v>0</v>
      </c>
      <c r="BG96" s="102">
        <f t="shared" si="51"/>
        <v>0</v>
      </c>
      <c r="BH96" s="102" t="str">
        <f t="shared" si="83"/>
        <v>keine Doppeleingabe</v>
      </c>
      <c r="BI96" s="88">
        <f t="shared" si="84"/>
        <v>0</v>
      </c>
      <c r="BJ96" s="88">
        <f t="shared" si="85"/>
        <v>0</v>
      </c>
      <c r="BK96" s="88">
        <f t="shared" si="86"/>
        <v>0</v>
      </c>
      <c r="BL96" s="88">
        <f t="shared" si="87"/>
        <v>0</v>
      </c>
      <c r="BM96" s="88">
        <f t="shared" si="88"/>
        <v>0</v>
      </c>
      <c r="BN96" s="241" t="e">
        <f t="shared" si="68"/>
        <v>#DIV/0!</v>
      </c>
      <c r="BO96" s="241" t="e">
        <f t="shared" si="69"/>
        <v>#DIV/0!</v>
      </c>
      <c r="BP96" s="242" t="str">
        <f t="shared" si="70"/>
        <v>unwiderrufliches Bezugsrecht</v>
      </c>
      <c r="BR96" s="226">
        <f t="shared" si="89"/>
        <v>70</v>
      </c>
    </row>
    <row r="97" spans="1:70" s="1" customFormat="1" ht="36" customHeight="1">
      <c r="A97" s="16">
        <v>79</v>
      </c>
      <c r="B97" s="64"/>
      <c r="C97" s="23"/>
      <c r="D97" s="24"/>
      <c r="E97" s="25"/>
      <c r="F97" s="36"/>
      <c r="G97" s="168" t="s">
        <v>4781</v>
      </c>
      <c r="H97" s="25"/>
      <c r="I97" s="34"/>
      <c r="J97" s="34"/>
      <c r="K97" s="251"/>
      <c r="L97" s="26"/>
      <c r="M97" s="74"/>
      <c r="N97" s="354">
        <f t="shared" si="52"/>
        <v>0</v>
      </c>
      <c r="O97" s="355"/>
      <c r="P97" s="27">
        <f t="shared" si="53"/>
        <v>67</v>
      </c>
      <c r="Q97" s="28">
        <f t="shared" si="71"/>
        <v>0</v>
      </c>
      <c r="R97" s="28">
        <f t="shared" si="54"/>
        <v>0</v>
      </c>
      <c r="S97" s="91">
        <f t="shared" si="72"/>
        <v>0</v>
      </c>
      <c r="T97" s="279">
        <f t="shared" si="73"/>
        <v>0</v>
      </c>
      <c r="U97" s="28">
        <f t="shared" si="55"/>
        <v>0</v>
      </c>
      <c r="V97" s="91">
        <f t="shared" si="74"/>
        <v>0</v>
      </c>
      <c r="W97" s="279">
        <f t="shared" si="75"/>
        <v>0</v>
      </c>
      <c r="X97" s="28">
        <f t="shared" si="76"/>
        <v>0</v>
      </c>
      <c r="Y97" s="28">
        <f t="shared" si="56"/>
        <v>0</v>
      </c>
      <c r="Z97" s="91">
        <f t="shared" si="57"/>
        <v>0</v>
      </c>
      <c r="AA97" s="279">
        <f t="shared" si="77"/>
        <v>0</v>
      </c>
      <c r="AB97" s="28">
        <f t="shared" si="78"/>
        <v>0</v>
      </c>
      <c r="AC97" s="190" t="str">
        <f t="shared" si="58"/>
        <v>Monatlich</v>
      </c>
      <c r="AD97" s="191">
        <f t="shared" si="79"/>
        <v>0</v>
      </c>
      <c r="AE97" s="195">
        <f t="shared" si="59"/>
        <v>0</v>
      </c>
      <c r="AF97" s="196">
        <f t="shared" si="80"/>
        <v>0</v>
      </c>
      <c r="AG97" s="197">
        <f t="shared" si="60"/>
        <v>0</v>
      </c>
      <c r="AH97" s="29">
        <f t="shared" si="61"/>
        <v>0</v>
      </c>
      <c r="AI97" s="30">
        <f t="shared" si="62"/>
        <v>0</v>
      </c>
      <c r="AJ97" s="31">
        <f t="shared" si="63"/>
        <v>0</v>
      </c>
      <c r="AK97" s="30">
        <f t="shared" si="64"/>
        <v>0</v>
      </c>
      <c r="AL97" s="32">
        <f t="shared" si="65"/>
        <v>0</v>
      </c>
      <c r="AM97" s="32"/>
      <c r="AN97" s="32"/>
      <c r="AO97" s="69"/>
      <c r="AP97" s="32"/>
      <c r="AQ97" s="240" t="str">
        <f t="shared" si="66"/>
        <v/>
      </c>
      <c r="AR97" s="281" t="str">
        <f>IF(ISERROR(IF('1. Allgemeine Eingaben'!$C$26="Endalter",AS97,AT97)=TRUE),"",IF('1. Allgemeine Eingaben'!$C$26="Endalter",AS97,AT97))</f>
        <v>GENERATION UWP-Fonds III</v>
      </c>
      <c r="AS97" s="226" t="str">
        <f t="shared" si="81"/>
        <v>GENERATION UWP-Fonds III</v>
      </c>
      <c r="AT97" s="226" t="b">
        <f>IF(ISERROR(IF('1. Allgemeine Eingaben'!$C$26&lt;&gt;"Endalter",IF(P97&lt;12,"APM-Fonds (Serie bAV)","GENERATION UWP-Fonds III")))=TRUE,"",IF('1. Allgemeine Eingaben'!$C$26&lt;&gt;"Endalter",IF(P97&lt;12,"APM-Fonds (Serie bAV)","GENERATION UWP-Fonds III")))</f>
        <v>0</v>
      </c>
      <c r="AU97" s="280">
        <f t="shared" si="82"/>
        <v>100</v>
      </c>
      <c r="AV97" s="226">
        <f t="shared" si="67"/>
        <v>0</v>
      </c>
      <c r="AW97" s="282" t="str">
        <f>IF(AR97="","",IF(AR97="GENERATION UWP-FONDS III",'3. Eingabe Allg. Fondsauswahl'!$D$21,IF(AR97="APM-Fonds (Serie bAV)",'3. Eingabe Allg. Fondsauswahl'!$D$42)))</f>
        <v xml:space="preserve"> </v>
      </c>
      <c r="AX97" s="282">
        <f>IF(AR97="","",IF(AR97="GENERATION UWP-FONDS III",'3. Eingabe Allg. Fondsauswahl'!$D$22,IF(AR97="APM-Fonds (Serie bAV)",'3. Eingabe Allg. Fondsauswahl'!$D$43)))</f>
        <v>0</v>
      </c>
      <c r="AY97" s="283" t="str">
        <f>IF(AR97="","",IF(AR97="GENERATION UWP-FONDS III",'3. Eingabe Allg. Fondsauswahl'!$D$23,IF(AR97="APM-Fonds (Serie bAV)",'3. Eingabe Allg. Fondsauswahl'!$D$44)))</f>
        <v xml:space="preserve"> </v>
      </c>
      <c r="AZ97" s="282">
        <f>IF(AR97="","",IF(AR97="GENERATION UWP-FONDS III",'3. Eingabe Allg. Fondsauswahl'!$D$24,IF(AR97="APM-Fonds (Serie bAV)",'3. Eingabe Allg. Fondsauswahl'!$D$45)))</f>
        <v>0</v>
      </c>
      <c r="BA97" s="284" t="str">
        <f>IF(AR97="","",IF(AR97="GENERATION UWP-FONDS III",'3. Eingabe Allg. Fondsauswahl'!$D$25,IF(AR97="APM-Fonds (Serie bAV)",'3. Eingabe Allg. Fondsauswahl'!$D$46)))</f>
        <v xml:space="preserve"> </v>
      </c>
      <c r="BB97" s="282">
        <f>IF(AR97="","",IF(AR97="GENERATION UWP-FONDS III",'3. Eingabe Allg. Fondsauswahl'!$D$26,IF(AR97="APM-Fonds (Serie bAV)",'3. Eingabe Allg. Fondsauswahl'!$D$47)))</f>
        <v>0</v>
      </c>
      <c r="BC97" s="284" t="str">
        <f>IF(AR97="","",IF(AR97="GENERATION UWP-FONDS III",'3. Eingabe Allg. Fondsauswahl'!$D$27,IF(AR97="APM-Fonds (Serie bAV)",'3. Eingabe Allg. Fondsauswahl'!$D$48)))</f>
        <v xml:space="preserve"> </v>
      </c>
      <c r="BD97" s="282">
        <f>IF(AR97="","",IF(AR97="GENERATION UWP-FONDS III",'3. Eingabe Allg. Fondsauswahl'!$D$28,IF(AR97="APM-Fonds (Serie bAV)",'3. Eingabe Allg. Fondsauswahl'!$D$49)))</f>
        <v>0</v>
      </c>
      <c r="BE97" s="282" t="str">
        <f>IF(AR97="","",IF(AR97="GENERATION UWP-FONDS III",'3. Eingabe Allg. Fondsauswahl'!$D$29,IF(AR97="APM-Fonds (Serie bAV)",'3. Eingabe Allg. Fondsauswahl'!$D$50)))</f>
        <v xml:space="preserve"> </v>
      </c>
      <c r="BF97" s="282">
        <f>IF(AR97="","",IF(AR97="GENERATION UWP-FONDS III",'3. Eingabe Allg. Fondsauswahl'!$D$30,IF(AR97="APM-Fonds (Serie bAV)",'3. Eingabe Allg. Fondsauswahl'!$D$51)))</f>
        <v>0</v>
      </c>
      <c r="BG97" s="102">
        <f t="shared" si="51"/>
        <v>0</v>
      </c>
      <c r="BH97" s="102" t="str">
        <f t="shared" si="83"/>
        <v>keine Doppeleingabe</v>
      </c>
      <c r="BI97" s="88">
        <f t="shared" si="84"/>
        <v>0</v>
      </c>
      <c r="BJ97" s="88">
        <f t="shared" si="85"/>
        <v>0</v>
      </c>
      <c r="BK97" s="88">
        <f t="shared" si="86"/>
        <v>0</v>
      </c>
      <c r="BL97" s="88">
        <f t="shared" si="87"/>
        <v>0</v>
      </c>
      <c r="BM97" s="88">
        <f t="shared" si="88"/>
        <v>0</v>
      </c>
      <c r="BN97" s="241" t="e">
        <f t="shared" si="68"/>
        <v>#DIV/0!</v>
      </c>
      <c r="BO97" s="241" t="e">
        <f t="shared" si="69"/>
        <v>#DIV/0!</v>
      </c>
      <c r="BP97" s="242" t="str">
        <f t="shared" si="70"/>
        <v>unwiderrufliches Bezugsrecht</v>
      </c>
      <c r="BR97" s="226">
        <f t="shared" si="89"/>
        <v>70</v>
      </c>
    </row>
    <row r="98" spans="1:70" s="1" customFormat="1" ht="36" customHeight="1">
      <c r="A98" s="16">
        <v>80</v>
      </c>
      <c r="B98" s="64"/>
      <c r="C98" s="23"/>
      <c r="D98" s="24"/>
      <c r="E98" s="25"/>
      <c r="F98" s="36"/>
      <c r="G98" s="168" t="s">
        <v>4781</v>
      </c>
      <c r="H98" s="25"/>
      <c r="I98" s="34"/>
      <c r="J98" s="34"/>
      <c r="K98" s="251"/>
      <c r="L98" s="26"/>
      <c r="M98" s="74"/>
      <c r="N98" s="354">
        <f t="shared" si="52"/>
        <v>0</v>
      </c>
      <c r="O98" s="355"/>
      <c r="P98" s="27">
        <f t="shared" si="53"/>
        <v>67</v>
      </c>
      <c r="Q98" s="28">
        <f t="shared" si="71"/>
        <v>0</v>
      </c>
      <c r="R98" s="28">
        <f t="shared" si="54"/>
        <v>0</v>
      </c>
      <c r="S98" s="91">
        <f t="shared" si="72"/>
        <v>0</v>
      </c>
      <c r="T98" s="279">
        <f t="shared" si="73"/>
        <v>0</v>
      </c>
      <c r="U98" s="28">
        <f t="shared" si="55"/>
        <v>0</v>
      </c>
      <c r="V98" s="91">
        <f t="shared" si="74"/>
        <v>0</v>
      </c>
      <c r="W98" s="279">
        <f t="shared" si="75"/>
        <v>0</v>
      </c>
      <c r="X98" s="28">
        <f t="shared" si="76"/>
        <v>0</v>
      </c>
      <c r="Y98" s="28">
        <f t="shared" si="56"/>
        <v>0</v>
      </c>
      <c r="Z98" s="91">
        <f t="shared" si="57"/>
        <v>0</v>
      </c>
      <c r="AA98" s="279">
        <f t="shared" si="77"/>
        <v>0</v>
      </c>
      <c r="AB98" s="28">
        <f t="shared" si="78"/>
        <v>0</v>
      </c>
      <c r="AC98" s="190" t="str">
        <f t="shared" si="58"/>
        <v>Monatlich</v>
      </c>
      <c r="AD98" s="191">
        <f t="shared" si="79"/>
        <v>0</v>
      </c>
      <c r="AE98" s="195">
        <f t="shared" si="59"/>
        <v>0</v>
      </c>
      <c r="AF98" s="196">
        <f t="shared" si="80"/>
        <v>0</v>
      </c>
      <c r="AG98" s="197">
        <f t="shared" si="60"/>
        <v>0</v>
      </c>
      <c r="AH98" s="29">
        <f t="shared" si="61"/>
        <v>0</v>
      </c>
      <c r="AI98" s="30">
        <f t="shared" si="62"/>
        <v>0</v>
      </c>
      <c r="AJ98" s="31">
        <f t="shared" si="63"/>
        <v>0</v>
      </c>
      <c r="AK98" s="30">
        <f t="shared" si="64"/>
        <v>0</v>
      </c>
      <c r="AL98" s="32">
        <f t="shared" si="65"/>
        <v>0</v>
      </c>
      <c r="AM98" s="32"/>
      <c r="AN98" s="32"/>
      <c r="AO98" s="69"/>
      <c r="AP98" s="32"/>
      <c r="AQ98" s="240" t="str">
        <f t="shared" si="66"/>
        <v/>
      </c>
      <c r="AR98" s="281" t="str">
        <f>IF(ISERROR(IF('1. Allgemeine Eingaben'!$C$26="Endalter",AS98,AT98)=TRUE),"",IF('1. Allgemeine Eingaben'!$C$26="Endalter",AS98,AT98))</f>
        <v>GENERATION UWP-Fonds III</v>
      </c>
      <c r="AS98" s="226" t="str">
        <f t="shared" si="81"/>
        <v>GENERATION UWP-Fonds III</v>
      </c>
      <c r="AT98" s="226" t="b">
        <f>IF(ISERROR(IF('1. Allgemeine Eingaben'!$C$26&lt;&gt;"Endalter",IF(P98&lt;12,"APM-Fonds (Serie bAV)","GENERATION UWP-Fonds III")))=TRUE,"",IF('1. Allgemeine Eingaben'!$C$26&lt;&gt;"Endalter",IF(P98&lt;12,"APM-Fonds (Serie bAV)","GENERATION UWP-Fonds III")))</f>
        <v>0</v>
      </c>
      <c r="AU98" s="280">
        <f t="shared" si="82"/>
        <v>100</v>
      </c>
      <c r="AV98" s="226">
        <f t="shared" si="67"/>
        <v>0</v>
      </c>
      <c r="AW98" s="282" t="str">
        <f>IF(AR98="","",IF(AR98="GENERATION UWP-FONDS III",'3. Eingabe Allg. Fondsauswahl'!$D$21,IF(AR98="APM-Fonds (Serie bAV)",'3. Eingabe Allg. Fondsauswahl'!$D$42)))</f>
        <v xml:space="preserve"> </v>
      </c>
      <c r="AX98" s="282">
        <f>IF(AR98="","",IF(AR98="GENERATION UWP-FONDS III",'3. Eingabe Allg. Fondsauswahl'!$D$22,IF(AR98="APM-Fonds (Serie bAV)",'3. Eingabe Allg. Fondsauswahl'!$D$43)))</f>
        <v>0</v>
      </c>
      <c r="AY98" s="283" t="str">
        <f>IF(AR98="","",IF(AR98="GENERATION UWP-FONDS III",'3. Eingabe Allg. Fondsauswahl'!$D$23,IF(AR98="APM-Fonds (Serie bAV)",'3. Eingabe Allg. Fondsauswahl'!$D$44)))</f>
        <v xml:space="preserve"> </v>
      </c>
      <c r="AZ98" s="282">
        <f>IF(AR98="","",IF(AR98="GENERATION UWP-FONDS III",'3. Eingabe Allg. Fondsauswahl'!$D$24,IF(AR98="APM-Fonds (Serie bAV)",'3. Eingabe Allg. Fondsauswahl'!$D$45)))</f>
        <v>0</v>
      </c>
      <c r="BA98" s="284" t="str">
        <f>IF(AR98="","",IF(AR98="GENERATION UWP-FONDS III",'3. Eingabe Allg. Fondsauswahl'!$D$25,IF(AR98="APM-Fonds (Serie bAV)",'3. Eingabe Allg. Fondsauswahl'!$D$46)))</f>
        <v xml:space="preserve"> </v>
      </c>
      <c r="BB98" s="282">
        <f>IF(AR98="","",IF(AR98="GENERATION UWP-FONDS III",'3. Eingabe Allg. Fondsauswahl'!$D$26,IF(AR98="APM-Fonds (Serie bAV)",'3. Eingabe Allg. Fondsauswahl'!$D$47)))</f>
        <v>0</v>
      </c>
      <c r="BC98" s="284" t="str">
        <f>IF(AR98="","",IF(AR98="GENERATION UWP-FONDS III",'3. Eingabe Allg. Fondsauswahl'!$D$27,IF(AR98="APM-Fonds (Serie bAV)",'3. Eingabe Allg. Fondsauswahl'!$D$48)))</f>
        <v xml:space="preserve"> </v>
      </c>
      <c r="BD98" s="282">
        <f>IF(AR98="","",IF(AR98="GENERATION UWP-FONDS III",'3. Eingabe Allg. Fondsauswahl'!$D$28,IF(AR98="APM-Fonds (Serie bAV)",'3. Eingabe Allg. Fondsauswahl'!$D$49)))</f>
        <v>0</v>
      </c>
      <c r="BE98" s="282" t="str">
        <f>IF(AR98="","",IF(AR98="GENERATION UWP-FONDS III",'3. Eingabe Allg. Fondsauswahl'!$D$29,IF(AR98="APM-Fonds (Serie bAV)",'3. Eingabe Allg. Fondsauswahl'!$D$50)))</f>
        <v xml:space="preserve"> </v>
      </c>
      <c r="BF98" s="282">
        <f>IF(AR98="","",IF(AR98="GENERATION UWP-FONDS III",'3. Eingabe Allg. Fondsauswahl'!$D$30,IF(AR98="APM-Fonds (Serie bAV)",'3. Eingabe Allg. Fondsauswahl'!$D$51)))</f>
        <v>0</v>
      </c>
      <c r="BG98" s="102">
        <f t="shared" si="51"/>
        <v>0</v>
      </c>
      <c r="BH98" s="102" t="str">
        <f t="shared" si="83"/>
        <v>keine Doppeleingabe</v>
      </c>
      <c r="BI98" s="88">
        <f t="shared" si="84"/>
        <v>0</v>
      </c>
      <c r="BJ98" s="88">
        <f t="shared" si="85"/>
        <v>0</v>
      </c>
      <c r="BK98" s="88">
        <f t="shared" si="86"/>
        <v>0</v>
      </c>
      <c r="BL98" s="88">
        <f t="shared" si="87"/>
        <v>0</v>
      </c>
      <c r="BM98" s="88">
        <f t="shared" si="88"/>
        <v>0</v>
      </c>
      <c r="BN98" s="241" t="e">
        <f t="shared" si="68"/>
        <v>#DIV/0!</v>
      </c>
      <c r="BO98" s="241" t="e">
        <f t="shared" si="69"/>
        <v>#DIV/0!</v>
      </c>
      <c r="BP98" s="242" t="str">
        <f t="shared" si="70"/>
        <v>unwiderrufliches Bezugsrecht</v>
      </c>
      <c r="BR98" s="226">
        <f t="shared" si="89"/>
        <v>70</v>
      </c>
    </row>
    <row r="99" spans="1:70" s="1" customFormat="1" ht="36" customHeight="1">
      <c r="A99" s="16">
        <v>81</v>
      </c>
      <c r="B99" s="64"/>
      <c r="C99" s="23"/>
      <c r="D99" s="24"/>
      <c r="E99" s="25"/>
      <c r="F99" s="36"/>
      <c r="G99" s="168" t="s">
        <v>4781</v>
      </c>
      <c r="H99" s="25"/>
      <c r="I99" s="34"/>
      <c r="J99" s="34"/>
      <c r="K99" s="251"/>
      <c r="L99" s="26"/>
      <c r="M99" s="74"/>
      <c r="N99" s="354">
        <f t="shared" si="52"/>
        <v>0</v>
      </c>
      <c r="O99" s="355"/>
      <c r="P99" s="27">
        <f t="shared" si="53"/>
        <v>67</v>
      </c>
      <c r="Q99" s="28">
        <f t="shared" si="71"/>
        <v>0</v>
      </c>
      <c r="R99" s="28">
        <f t="shared" si="54"/>
        <v>0</v>
      </c>
      <c r="S99" s="91">
        <f t="shared" si="72"/>
        <v>0</v>
      </c>
      <c r="T99" s="279">
        <f t="shared" si="73"/>
        <v>0</v>
      </c>
      <c r="U99" s="28">
        <f t="shared" si="55"/>
        <v>0</v>
      </c>
      <c r="V99" s="91">
        <f t="shared" si="74"/>
        <v>0</v>
      </c>
      <c r="W99" s="279">
        <f t="shared" si="75"/>
        <v>0</v>
      </c>
      <c r="X99" s="28">
        <f t="shared" si="76"/>
        <v>0</v>
      </c>
      <c r="Y99" s="28">
        <f t="shared" si="56"/>
        <v>0</v>
      </c>
      <c r="Z99" s="91">
        <f t="shared" si="57"/>
        <v>0</v>
      </c>
      <c r="AA99" s="279">
        <f t="shared" si="77"/>
        <v>0</v>
      </c>
      <c r="AB99" s="28">
        <f t="shared" si="78"/>
        <v>0</v>
      </c>
      <c r="AC99" s="190" t="str">
        <f t="shared" si="58"/>
        <v>Monatlich</v>
      </c>
      <c r="AD99" s="191">
        <f t="shared" si="79"/>
        <v>0</v>
      </c>
      <c r="AE99" s="195">
        <f t="shared" si="59"/>
        <v>0</v>
      </c>
      <c r="AF99" s="196">
        <f t="shared" si="80"/>
        <v>0</v>
      </c>
      <c r="AG99" s="197">
        <f t="shared" si="60"/>
        <v>0</v>
      </c>
      <c r="AH99" s="29">
        <f t="shared" si="61"/>
        <v>0</v>
      </c>
      <c r="AI99" s="30">
        <f t="shared" si="62"/>
        <v>0</v>
      </c>
      <c r="AJ99" s="31">
        <f t="shared" si="63"/>
        <v>0</v>
      </c>
      <c r="AK99" s="30">
        <f t="shared" si="64"/>
        <v>0</v>
      </c>
      <c r="AL99" s="32">
        <f t="shared" si="65"/>
        <v>0</v>
      </c>
      <c r="AM99" s="32"/>
      <c r="AN99" s="32"/>
      <c r="AO99" s="69"/>
      <c r="AP99" s="32"/>
      <c r="AQ99" s="240" t="str">
        <f t="shared" si="66"/>
        <v/>
      </c>
      <c r="AR99" s="281" t="str">
        <f>IF(ISERROR(IF('1. Allgemeine Eingaben'!$C$26="Endalter",AS99,AT99)=TRUE),"",IF('1. Allgemeine Eingaben'!$C$26="Endalter",AS99,AT99))</f>
        <v>GENERATION UWP-Fonds III</v>
      </c>
      <c r="AS99" s="226" t="str">
        <f t="shared" si="81"/>
        <v>GENERATION UWP-Fonds III</v>
      </c>
      <c r="AT99" s="226" t="b">
        <f>IF(ISERROR(IF('1. Allgemeine Eingaben'!$C$26&lt;&gt;"Endalter",IF(P99&lt;12,"APM-Fonds (Serie bAV)","GENERATION UWP-Fonds III")))=TRUE,"",IF('1. Allgemeine Eingaben'!$C$26&lt;&gt;"Endalter",IF(P99&lt;12,"APM-Fonds (Serie bAV)","GENERATION UWP-Fonds III")))</f>
        <v>0</v>
      </c>
      <c r="AU99" s="280">
        <f t="shared" si="82"/>
        <v>100</v>
      </c>
      <c r="AV99" s="226">
        <f t="shared" si="67"/>
        <v>0</v>
      </c>
      <c r="AW99" s="282" t="str">
        <f>IF(AR99="","",IF(AR99="GENERATION UWP-FONDS III",'3. Eingabe Allg. Fondsauswahl'!$D$21,IF(AR99="APM-Fonds (Serie bAV)",'3. Eingabe Allg. Fondsauswahl'!$D$42)))</f>
        <v xml:space="preserve"> </v>
      </c>
      <c r="AX99" s="282">
        <f>IF(AR99="","",IF(AR99="GENERATION UWP-FONDS III",'3. Eingabe Allg. Fondsauswahl'!$D$22,IF(AR99="APM-Fonds (Serie bAV)",'3. Eingabe Allg. Fondsauswahl'!$D$43)))</f>
        <v>0</v>
      </c>
      <c r="AY99" s="283" t="str">
        <f>IF(AR99="","",IF(AR99="GENERATION UWP-FONDS III",'3. Eingabe Allg. Fondsauswahl'!$D$23,IF(AR99="APM-Fonds (Serie bAV)",'3. Eingabe Allg. Fondsauswahl'!$D$44)))</f>
        <v xml:space="preserve"> </v>
      </c>
      <c r="AZ99" s="282">
        <f>IF(AR99="","",IF(AR99="GENERATION UWP-FONDS III",'3. Eingabe Allg. Fondsauswahl'!$D$24,IF(AR99="APM-Fonds (Serie bAV)",'3. Eingabe Allg. Fondsauswahl'!$D$45)))</f>
        <v>0</v>
      </c>
      <c r="BA99" s="284" t="str">
        <f>IF(AR99="","",IF(AR99="GENERATION UWP-FONDS III",'3. Eingabe Allg. Fondsauswahl'!$D$25,IF(AR99="APM-Fonds (Serie bAV)",'3. Eingabe Allg. Fondsauswahl'!$D$46)))</f>
        <v xml:space="preserve"> </v>
      </c>
      <c r="BB99" s="282">
        <f>IF(AR99="","",IF(AR99="GENERATION UWP-FONDS III",'3. Eingabe Allg. Fondsauswahl'!$D$26,IF(AR99="APM-Fonds (Serie bAV)",'3. Eingabe Allg. Fondsauswahl'!$D$47)))</f>
        <v>0</v>
      </c>
      <c r="BC99" s="284" t="str">
        <f>IF(AR99="","",IF(AR99="GENERATION UWP-FONDS III",'3. Eingabe Allg. Fondsauswahl'!$D$27,IF(AR99="APM-Fonds (Serie bAV)",'3. Eingabe Allg. Fondsauswahl'!$D$48)))</f>
        <v xml:space="preserve"> </v>
      </c>
      <c r="BD99" s="282">
        <f>IF(AR99="","",IF(AR99="GENERATION UWP-FONDS III",'3. Eingabe Allg. Fondsauswahl'!$D$28,IF(AR99="APM-Fonds (Serie bAV)",'3. Eingabe Allg. Fondsauswahl'!$D$49)))</f>
        <v>0</v>
      </c>
      <c r="BE99" s="282" t="str">
        <f>IF(AR99="","",IF(AR99="GENERATION UWP-FONDS III",'3. Eingabe Allg. Fondsauswahl'!$D$29,IF(AR99="APM-Fonds (Serie bAV)",'3. Eingabe Allg. Fondsauswahl'!$D$50)))</f>
        <v xml:space="preserve"> </v>
      </c>
      <c r="BF99" s="282">
        <f>IF(AR99="","",IF(AR99="GENERATION UWP-FONDS III",'3. Eingabe Allg. Fondsauswahl'!$D$30,IF(AR99="APM-Fonds (Serie bAV)",'3. Eingabe Allg. Fondsauswahl'!$D$51)))</f>
        <v>0</v>
      </c>
      <c r="BG99" s="102">
        <f t="shared" si="51"/>
        <v>0</v>
      </c>
      <c r="BH99" s="102" t="str">
        <f t="shared" si="83"/>
        <v>keine Doppeleingabe</v>
      </c>
      <c r="BI99" s="88">
        <f t="shared" si="84"/>
        <v>0</v>
      </c>
      <c r="BJ99" s="88">
        <f t="shared" si="85"/>
        <v>0</v>
      </c>
      <c r="BK99" s="88">
        <f t="shared" si="86"/>
        <v>0</v>
      </c>
      <c r="BL99" s="88">
        <f t="shared" si="87"/>
        <v>0</v>
      </c>
      <c r="BM99" s="88">
        <f t="shared" si="88"/>
        <v>0</v>
      </c>
      <c r="BN99" s="241" t="e">
        <f t="shared" si="68"/>
        <v>#DIV/0!</v>
      </c>
      <c r="BO99" s="241" t="e">
        <f t="shared" si="69"/>
        <v>#DIV/0!</v>
      </c>
      <c r="BP99" s="242" t="str">
        <f t="shared" si="70"/>
        <v>unwiderrufliches Bezugsrecht</v>
      </c>
      <c r="BR99" s="226">
        <f t="shared" si="89"/>
        <v>70</v>
      </c>
    </row>
    <row r="100" spans="1:70" s="1" customFormat="1" ht="36" customHeight="1">
      <c r="A100" s="16">
        <v>82</v>
      </c>
      <c r="B100" s="64"/>
      <c r="C100" s="23"/>
      <c r="D100" s="24"/>
      <c r="E100" s="25"/>
      <c r="F100" s="36"/>
      <c r="G100" s="168" t="s">
        <v>4781</v>
      </c>
      <c r="H100" s="25"/>
      <c r="I100" s="34"/>
      <c r="J100" s="34"/>
      <c r="K100" s="251"/>
      <c r="L100" s="26"/>
      <c r="M100" s="74"/>
      <c r="N100" s="354">
        <f t="shared" si="52"/>
        <v>0</v>
      </c>
      <c r="O100" s="355"/>
      <c r="P100" s="27">
        <f t="shared" si="53"/>
        <v>67</v>
      </c>
      <c r="Q100" s="28">
        <f t="shared" si="71"/>
        <v>0</v>
      </c>
      <c r="R100" s="28">
        <f t="shared" si="54"/>
        <v>0</v>
      </c>
      <c r="S100" s="91">
        <f t="shared" si="72"/>
        <v>0</v>
      </c>
      <c r="T100" s="279">
        <f t="shared" si="73"/>
        <v>0</v>
      </c>
      <c r="U100" s="28">
        <f t="shared" si="55"/>
        <v>0</v>
      </c>
      <c r="V100" s="91">
        <f t="shared" si="74"/>
        <v>0</v>
      </c>
      <c r="W100" s="279">
        <f t="shared" si="75"/>
        <v>0</v>
      </c>
      <c r="X100" s="28">
        <f t="shared" si="76"/>
        <v>0</v>
      </c>
      <c r="Y100" s="28">
        <f t="shared" si="56"/>
        <v>0</v>
      </c>
      <c r="Z100" s="91">
        <f t="shared" si="57"/>
        <v>0</v>
      </c>
      <c r="AA100" s="279">
        <f t="shared" si="77"/>
        <v>0</v>
      </c>
      <c r="AB100" s="28">
        <f t="shared" si="78"/>
        <v>0</v>
      </c>
      <c r="AC100" s="190" t="str">
        <f t="shared" si="58"/>
        <v>Monatlich</v>
      </c>
      <c r="AD100" s="191">
        <f t="shared" si="79"/>
        <v>0</v>
      </c>
      <c r="AE100" s="195">
        <f t="shared" si="59"/>
        <v>0</v>
      </c>
      <c r="AF100" s="196">
        <f t="shared" si="80"/>
        <v>0</v>
      </c>
      <c r="AG100" s="197">
        <f t="shared" si="60"/>
        <v>0</v>
      </c>
      <c r="AH100" s="29">
        <f t="shared" si="61"/>
        <v>0</v>
      </c>
      <c r="AI100" s="30">
        <f t="shared" si="62"/>
        <v>0</v>
      </c>
      <c r="AJ100" s="31">
        <f t="shared" si="63"/>
        <v>0</v>
      </c>
      <c r="AK100" s="30">
        <f t="shared" si="64"/>
        <v>0</v>
      </c>
      <c r="AL100" s="32">
        <f t="shared" si="65"/>
        <v>0</v>
      </c>
      <c r="AM100" s="32"/>
      <c r="AN100" s="32"/>
      <c r="AO100" s="69"/>
      <c r="AP100" s="32"/>
      <c r="AQ100" s="240" t="str">
        <f t="shared" si="66"/>
        <v/>
      </c>
      <c r="AR100" s="281" t="str">
        <f>IF(ISERROR(IF('1. Allgemeine Eingaben'!$C$26="Endalter",AS100,AT100)=TRUE),"",IF('1. Allgemeine Eingaben'!$C$26="Endalter",AS100,AT100))</f>
        <v>GENERATION UWP-Fonds III</v>
      </c>
      <c r="AS100" s="226" t="str">
        <f t="shared" si="81"/>
        <v>GENERATION UWP-Fonds III</v>
      </c>
      <c r="AT100" s="226" t="b">
        <f>IF(ISERROR(IF('1. Allgemeine Eingaben'!$C$26&lt;&gt;"Endalter",IF(P100&lt;12,"APM-Fonds (Serie bAV)","GENERATION UWP-Fonds III")))=TRUE,"",IF('1. Allgemeine Eingaben'!$C$26&lt;&gt;"Endalter",IF(P100&lt;12,"APM-Fonds (Serie bAV)","GENERATION UWP-Fonds III")))</f>
        <v>0</v>
      </c>
      <c r="AU100" s="280">
        <f t="shared" si="82"/>
        <v>100</v>
      </c>
      <c r="AV100" s="226">
        <f t="shared" si="67"/>
        <v>0</v>
      </c>
      <c r="AW100" s="282" t="str">
        <f>IF(AR100="","",IF(AR100="GENERATION UWP-FONDS III",'3. Eingabe Allg. Fondsauswahl'!$D$21,IF(AR100="APM-Fonds (Serie bAV)",'3. Eingabe Allg. Fondsauswahl'!$D$42)))</f>
        <v xml:space="preserve"> </v>
      </c>
      <c r="AX100" s="282">
        <f>IF(AR100="","",IF(AR100="GENERATION UWP-FONDS III",'3. Eingabe Allg. Fondsauswahl'!$D$22,IF(AR100="APM-Fonds (Serie bAV)",'3. Eingabe Allg. Fondsauswahl'!$D$43)))</f>
        <v>0</v>
      </c>
      <c r="AY100" s="283" t="str">
        <f>IF(AR100="","",IF(AR100="GENERATION UWP-FONDS III",'3. Eingabe Allg. Fondsauswahl'!$D$23,IF(AR100="APM-Fonds (Serie bAV)",'3. Eingabe Allg. Fondsauswahl'!$D$44)))</f>
        <v xml:space="preserve"> </v>
      </c>
      <c r="AZ100" s="282">
        <f>IF(AR100="","",IF(AR100="GENERATION UWP-FONDS III",'3. Eingabe Allg. Fondsauswahl'!$D$24,IF(AR100="APM-Fonds (Serie bAV)",'3. Eingabe Allg. Fondsauswahl'!$D$45)))</f>
        <v>0</v>
      </c>
      <c r="BA100" s="284" t="str">
        <f>IF(AR100="","",IF(AR100="GENERATION UWP-FONDS III",'3. Eingabe Allg. Fondsauswahl'!$D$25,IF(AR100="APM-Fonds (Serie bAV)",'3. Eingabe Allg. Fondsauswahl'!$D$46)))</f>
        <v xml:space="preserve"> </v>
      </c>
      <c r="BB100" s="282">
        <f>IF(AR100="","",IF(AR100="GENERATION UWP-FONDS III",'3. Eingabe Allg. Fondsauswahl'!$D$26,IF(AR100="APM-Fonds (Serie bAV)",'3. Eingabe Allg. Fondsauswahl'!$D$47)))</f>
        <v>0</v>
      </c>
      <c r="BC100" s="284" t="str">
        <f>IF(AR100="","",IF(AR100="GENERATION UWP-FONDS III",'3. Eingabe Allg. Fondsauswahl'!$D$27,IF(AR100="APM-Fonds (Serie bAV)",'3. Eingabe Allg. Fondsauswahl'!$D$48)))</f>
        <v xml:space="preserve"> </v>
      </c>
      <c r="BD100" s="282">
        <f>IF(AR100="","",IF(AR100="GENERATION UWP-FONDS III",'3. Eingabe Allg. Fondsauswahl'!$D$28,IF(AR100="APM-Fonds (Serie bAV)",'3. Eingabe Allg. Fondsauswahl'!$D$49)))</f>
        <v>0</v>
      </c>
      <c r="BE100" s="282" t="str">
        <f>IF(AR100="","",IF(AR100="GENERATION UWP-FONDS III",'3. Eingabe Allg. Fondsauswahl'!$D$29,IF(AR100="APM-Fonds (Serie bAV)",'3. Eingabe Allg. Fondsauswahl'!$D$50)))</f>
        <v xml:space="preserve"> </v>
      </c>
      <c r="BF100" s="282">
        <f>IF(AR100="","",IF(AR100="GENERATION UWP-FONDS III",'3. Eingabe Allg. Fondsauswahl'!$D$30,IF(AR100="APM-Fonds (Serie bAV)",'3. Eingabe Allg. Fondsauswahl'!$D$51)))</f>
        <v>0</v>
      </c>
      <c r="BG100" s="102">
        <f t="shared" si="51"/>
        <v>0</v>
      </c>
      <c r="BH100" s="102" t="str">
        <f t="shared" si="83"/>
        <v>keine Doppeleingabe</v>
      </c>
      <c r="BI100" s="88">
        <f t="shared" si="84"/>
        <v>0</v>
      </c>
      <c r="BJ100" s="88">
        <f t="shared" si="85"/>
        <v>0</v>
      </c>
      <c r="BK100" s="88">
        <f t="shared" si="86"/>
        <v>0</v>
      </c>
      <c r="BL100" s="88">
        <f t="shared" si="87"/>
        <v>0</v>
      </c>
      <c r="BM100" s="88">
        <f t="shared" si="88"/>
        <v>0</v>
      </c>
      <c r="BN100" s="241" t="e">
        <f t="shared" si="68"/>
        <v>#DIV/0!</v>
      </c>
      <c r="BO100" s="241" t="e">
        <f t="shared" si="69"/>
        <v>#DIV/0!</v>
      </c>
      <c r="BP100" s="242" t="str">
        <f t="shared" si="70"/>
        <v>unwiderrufliches Bezugsrecht</v>
      </c>
      <c r="BR100" s="226">
        <f t="shared" si="89"/>
        <v>70</v>
      </c>
    </row>
    <row r="101" spans="1:70" s="1" customFormat="1" ht="36" customHeight="1">
      <c r="A101" s="16">
        <v>83</v>
      </c>
      <c r="B101" s="64"/>
      <c r="C101" s="23"/>
      <c r="D101" s="24"/>
      <c r="E101" s="25"/>
      <c r="F101" s="36"/>
      <c r="G101" s="168" t="s">
        <v>4781</v>
      </c>
      <c r="H101" s="25"/>
      <c r="I101" s="34"/>
      <c r="J101" s="34"/>
      <c r="K101" s="251"/>
      <c r="L101" s="26"/>
      <c r="M101" s="74"/>
      <c r="N101" s="354">
        <f t="shared" si="52"/>
        <v>0</v>
      </c>
      <c r="O101" s="355"/>
      <c r="P101" s="27">
        <f t="shared" si="53"/>
        <v>67</v>
      </c>
      <c r="Q101" s="28">
        <f t="shared" si="71"/>
        <v>0</v>
      </c>
      <c r="R101" s="28">
        <f t="shared" si="54"/>
        <v>0</v>
      </c>
      <c r="S101" s="91">
        <f t="shared" si="72"/>
        <v>0</v>
      </c>
      <c r="T101" s="279">
        <f t="shared" si="73"/>
        <v>0</v>
      </c>
      <c r="U101" s="28">
        <f t="shared" si="55"/>
        <v>0</v>
      </c>
      <c r="V101" s="91">
        <f t="shared" si="74"/>
        <v>0</v>
      </c>
      <c r="W101" s="279">
        <f t="shared" si="75"/>
        <v>0</v>
      </c>
      <c r="X101" s="28">
        <f t="shared" si="76"/>
        <v>0</v>
      </c>
      <c r="Y101" s="28">
        <f t="shared" si="56"/>
        <v>0</v>
      </c>
      <c r="Z101" s="91">
        <f t="shared" si="57"/>
        <v>0</v>
      </c>
      <c r="AA101" s="279">
        <f t="shared" si="77"/>
        <v>0</v>
      </c>
      <c r="AB101" s="28">
        <f t="shared" si="78"/>
        <v>0</v>
      </c>
      <c r="AC101" s="190" t="str">
        <f t="shared" si="58"/>
        <v>Monatlich</v>
      </c>
      <c r="AD101" s="191">
        <f t="shared" si="79"/>
        <v>0</v>
      </c>
      <c r="AE101" s="195">
        <f t="shared" si="59"/>
        <v>0</v>
      </c>
      <c r="AF101" s="196">
        <f t="shared" si="80"/>
        <v>0</v>
      </c>
      <c r="AG101" s="197">
        <f t="shared" si="60"/>
        <v>0</v>
      </c>
      <c r="AH101" s="29">
        <f t="shared" si="61"/>
        <v>0</v>
      </c>
      <c r="AI101" s="30">
        <f t="shared" si="62"/>
        <v>0</v>
      </c>
      <c r="AJ101" s="31">
        <f t="shared" si="63"/>
        <v>0</v>
      </c>
      <c r="AK101" s="30">
        <f t="shared" si="64"/>
        <v>0</v>
      </c>
      <c r="AL101" s="32">
        <f t="shared" si="65"/>
        <v>0</v>
      </c>
      <c r="AM101" s="32"/>
      <c r="AN101" s="32"/>
      <c r="AO101" s="69"/>
      <c r="AP101" s="32"/>
      <c r="AQ101" s="240" t="str">
        <f t="shared" si="66"/>
        <v/>
      </c>
      <c r="AR101" s="281" t="str">
        <f>IF(ISERROR(IF('1. Allgemeine Eingaben'!$C$26="Endalter",AS101,AT101)=TRUE),"",IF('1. Allgemeine Eingaben'!$C$26="Endalter",AS101,AT101))</f>
        <v>GENERATION UWP-Fonds III</v>
      </c>
      <c r="AS101" s="226" t="str">
        <f t="shared" si="81"/>
        <v>GENERATION UWP-Fonds III</v>
      </c>
      <c r="AT101" s="226" t="b">
        <f>IF(ISERROR(IF('1. Allgemeine Eingaben'!$C$26&lt;&gt;"Endalter",IF(P101&lt;12,"APM-Fonds (Serie bAV)","GENERATION UWP-Fonds III")))=TRUE,"",IF('1. Allgemeine Eingaben'!$C$26&lt;&gt;"Endalter",IF(P101&lt;12,"APM-Fonds (Serie bAV)","GENERATION UWP-Fonds III")))</f>
        <v>0</v>
      </c>
      <c r="AU101" s="280">
        <f t="shared" si="82"/>
        <v>100</v>
      </c>
      <c r="AV101" s="226">
        <f t="shared" si="67"/>
        <v>0</v>
      </c>
      <c r="AW101" s="282" t="str">
        <f>IF(AR101="","",IF(AR101="GENERATION UWP-FONDS III",'3. Eingabe Allg. Fondsauswahl'!$D$21,IF(AR101="APM-Fonds (Serie bAV)",'3. Eingabe Allg. Fondsauswahl'!$D$42)))</f>
        <v xml:space="preserve"> </v>
      </c>
      <c r="AX101" s="282">
        <f>IF(AR101="","",IF(AR101="GENERATION UWP-FONDS III",'3. Eingabe Allg. Fondsauswahl'!$D$22,IF(AR101="APM-Fonds (Serie bAV)",'3. Eingabe Allg. Fondsauswahl'!$D$43)))</f>
        <v>0</v>
      </c>
      <c r="AY101" s="283" t="str">
        <f>IF(AR101="","",IF(AR101="GENERATION UWP-FONDS III",'3. Eingabe Allg. Fondsauswahl'!$D$23,IF(AR101="APM-Fonds (Serie bAV)",'3. Eingabe Allg. Fondsauswahl'!$D$44)))</f>
        <v xml:space="preserve"> </v>
      </c>
      <c r="AZ101" s="282">
        <f>IF(AR101="","",IF(AR101="GENERATION UWP-FONDS III",'3. Eingabe Allg. Fondsauswahl'!$D$24,IF(AR101="APM-Fonds (Serie bAV)",'3. Eingabe Allg. Fondsauswahl'!$D$45)))</f>
        <v>0</v>
      </c>
      <c r="BA101" s="284" t="str">
        <f>IF(AR101="","",IF(AR101="GENERATION UWP-FONDS III",'3. Eingabe Allg. Fondsauswahl'!$D$25,IF(AR101="APM-Fonds (Serie bAV)",'3. Eingabe Allg. Fondsauswahl'!$D$46)))</f>
        <v xml:space="preserve"> </v>
      </c>
      <c r="BB101" s="282">
        <f>IF(AR101="","",IF(AR101="GENERATION UWP-FONDS III",'3. Eingabe Allg. Fondsauswahl'!$D$26,IF(AR101="APM-Fonds (Serie bAV)",'3. Eingabe Allg. Fondsauswahl'!$D$47)))</f>
        <v>0</v>
      </c>
      <c r="BC101" s="284" t="str">
        <f>IF(AR101="","",IF(AR101="GENERATION UWP-FONDS III",'3. Eingabe Allg. Fondsauswahl'!$D$27,IF(AR101="APM-Fonds (Serie bAV)",'3. Eingabe Allg. Fondsauswahl'!$D$48)))</f>
        <v xml:space="preserve"> </v>
      </c>
      <c r="BD101" s="282">
        <f>IF(AR101="","",IF(AR101="GENERATION UWP-FONDS III",'3. Eingabe Allg. Fondsauswahl'!$D$28,IF(AR101="APM-Fonds (Serie bAV)",'3. Eingabe Allg. Fondsauswahl'!$D$49)))</f>
        <v>0</v>
      </c>
      <c r="BE101" s="282" t="str">
        <f>IF(AR101="","",IF(AR101="GENERATION UWP-FONDS III",'3. Eingabe Allg. Fondsauswahl'!$D$29,IF(AR101="APM-Fonds (Serie bAV)",'3. Eingabe Allg. Fondsauswahl'!$D$50)))</f>
        <v xml:space="preserve"> </v>
      </c>
      <c r="BF101" s="282">
        <f>IF(AR101="","",IF(AR101="GENERATION UWP-FONDS III",'3. Eingabe Allg. Fondsauswahl'!$D$30,IF(AR101="APM-Fonds (Serie bAV)",'3. Eingabe Allg. Fondsauswahl'!$D$51)))</f>
        <v>0</v>
      </c>
      <c r="BG101" s="102">
        <f t="shared" si="51"/>
        <v>0</v>
      </c>
      <c r="BH101" s="102" t="str">
        <f t="shared" si="83"/>
        <v>keine Doppeleingabe</v>
      </c>
      <c r="BI101" s="88">
        <f t="shared" si="84"/>
        <v>0</v>
      </c>
      <c r="BJ101" s="88">
        <f t="shared" si="85"/>
        <v>0</v>
      </c>
      <c r="BK101" s="88">
        <f t="shared" si="86"/>
        <v>0</v>
      </c>
      <c r="BL101" s="88">
        <f t="shared" si="87"/>
        <v>0</v>
      </c>
      <c r="BM101" s="88">
        <f t="shared" si="88"/>
        <v>0</v>
      </c>
      <c r="BN101" s="241" t="e">
        <f t="shared" si="68"/>
        <v>#DIV/0!</v>
      </c>
      <c r="BO101" s="241" t="e">
        <f t="shared" si="69"/>
        <v>#DIV/0!</v>
      </c>
      <c r="BP101" s="242" t="str">
        <f t="shared" si="70"/>
        <v>unwiderrufliches Bezugsrecht</v>
      </c>
      <c r="BR101" s="226">
        <f t="shared" si="89"/>
        <v>70</v>
      </c>
    </row>
    <row r="102" spans="1:70" s="1" customFormat="1" ht="36" customHeight="1">
      <c r="A102" s="16">
        <v>84</v>
      </c>
      <c r="B102" s="64"/>
      <c r="C102" s="23"/>
      <c r="D102" s="24"/>
      <c r="E102" s="25"/>
      <c r="F102" s="36"/>
      <c r="G102" s="168" t="s">
        <v>4781</v>
      </c>
      <c r="H102" s="25"/>
      <c r="I102" s="34"/>
      <c r="J102" s="34"/>
      <c r="K102" s="251"/>
      <c r="L102" s="26"/>
      <c r="M102" s="74"/>
      <c r="N102" s="354">
        <f t="shared" si="52"/>
        <v>0</v>
      </c>
      <c r="O102" s="355"/>
      <c r="P102" s="27">
        <f t="shared" si="53"/>
        <v>67</v>
      </c>
      <c r="Q102" s="28">
        <f t="shared" si="71"/>
        <v>0</v>
      </c>
      <c r="R102" s="28">
        <f t="shared" si="54"/>
        <v>0</v>
      </c>
      <c r="S102" s="91">
        <f t="shared" si="72"/>
        <v>0</v>
      </c>
      <c r="T102" s="279">
        <f t="shared" si="73"/>
        <v>0</v>
      </c>
      <c r="U102" s="28">
        <f t="shared" si="55"/>
        <v>0</v>
      </c>
      <c r="V102" s="91">
        <f t="shared" si="74"/>
        <v>0</v>
      </c>
      <c r="W102" s="279">
        <f t="shared" si="75"/>
        <v>0</v>
      </c>
      <c r="X102" s="28">
        <f t="shared" si="76"/>
        <v>0</v>
      </c>
      <c r="Y102" s="28">
        <f t="shared" si="56"/>
        <v>0</v>
      </c>
      <c r="Z102" s="91">
        <f t="shared" si="57"/>
        <v>0</v>
      </c>
      <c r="AA102" s="279">
        <f t="shared" si="77"/>
        <v>0</v>
      </c>
      <c r="AB102" s="28">
        <f t="shared" si="78"/>
        <v>0</v>
      </c>
      <c r="AC102" s="190" t="str">
        <f t="shared" si="58"/>
        <v>Monatlich</v>
      </c>
      <c r="AD102" s="191">
        <f t="shared" si="79"/>
        <v>0</v>
      </c>
      <c r="AE102" s="195">
        <f t="shared" si="59"/>
        <v>0</v>
      </c>
      <c r="AF102" s="196">
        <f t="shared" si="80"/>
        <v>0</v>
      </c>
      <c r="AG102" s="197">
        <f t="shared" si="60"/>
        <v>0</v>
      </c>
      <c r="AH102" s="29">
        <f t="shared" si="61"/>
        <v>0</v>
      </c>
      <c r="AI102" s="30">
        <f t="shared" si="62"/>
        <v>0</v>
      </c>
      <c r="AJ102" s="31">
        <f t="shared" si="63"/>
        <v>0</v>
      </c>
      <c r="AK102" s="30">
        <f t="shared" si="64"/>
        <v>0</v>
      </c>
      <c r="AL102" s="32">
        <f t="shared" si="65"/>
        <v>0</v>
      </c>
      <c r="AM102" s="32"/>
      <c r="AN102" s="32"/>
      <c r="AO102" s="69"/>
      <c r="AP102" s="32"/>
      <c r="AQ102" s="240" t="str">
        <f t="shared" si="66"/>
        <v/>
      </c>
      <c r="AR102" s="281" t="str">
        <f>IF(ISERROR(IF('1. Allgemeine Eingaben'!$C$26="Endalter",AS102,AT102)=TRUE),"",IF('1. Allgemeine Eingaben'!$C$26="Endalter",AS102,AT102))</f>
        <v>GENERATION UWP-Fonds III</v>
      </c>
      <c r="AS102" s="226" t="str">
        <f t="shared" si="81"/>
        <v>GENERATION UWP-Fonds III</v>
      </c>
      <c r="AT102" s="226" t="b">
        <f>IF(ISERROR(IF('1. Allgemeine Eingaben'!$C$26&lt;&gt;"Endalter",IF(P102&lt;12,"APM-Fonds (Serie bAV)","GENERATION UWP-Fonds III")))=TRUE,"",IF('1. Allgemeine Eingaben'!$C$26&lt;&gt;"Endalter",IF(P102&lt;12,"APM-Fonds (Serie bAV)","GENERATION UWP-Fonds III")))</f>
        <v>0</v>
      </c>
      <c r="AU102" s="280">
        <f t="shared" si="82"/>
        <v>100</v>
      </c>
      <c r="AV102" s="226">
        <f t="shared" si="67"/>
        <v>0</v>
      </c>
      <c r="AW102" s="282" t="str">
        <f>IF(AR102="","",IF(AR102="GENERATION UWP-FONDS III",'3. Eingabe Allg. Fondsauswahl'!$D$21,IF(AR102="APM-Fonds (Serie bAV)",'3. Eingabe Allg. Fondsauswahl'!$D$42)))</f>
        <v xml:space="preserve"> </v>
      </c>
      <c r="AX102" s="282">
        <f>IF(AR102="","",IF(AR102="GENERATION UWP-FONDS III",'3. Eingabe Allg. Fondsauswahl'!$D$22,IF(AR102="APM-Fonds (Serie bAV)",'3. Eingabe Allg. Fondsauswahl'!$D$43)))</f>
        <v>0</v>
      </c>
      <c r="AY102" s="283" t="str">
        <f>IF(AR102="","",IF(AR102="GENERATION UWP-FONDS III",'3. Eingabe Allg. Fondsauswahl'!$D$23,IF(AR102="APM-Fonds (Serie bAV)",'3. Eingabe Allg. Fondsauswahl'!$D$44)))</f>
        <v xml:space="preserve"> </v>
      </c>
      <c r="AZ102" s="282">
        <f>IF(AR102="","",IF(AR102="GENERATION UWP-FONDS III",'3. Eingabe Allg. Fondsauswahl'!$D$24,IF(AR102="APM-Fonds (Serie bAV)",'3. Eingabe Allg. Fondsauswahl'!$D$45)))</f>
        <v>0</v>
      </c>
      <c r="BA102" s="284" t="str">
        <f>IF(AR102="","",IF(AR102="GENERATION UWP-FONDS III",'3. Eingabe Allg. Fondsauswahl'!$D$25,IF(AR102="APM-Fonds (Serie bAV)",'3. Eingabe Allg. Fondsauswahl'!$D$46)))</f>
        <v xml:space="preserve"> </v>
      </c>
      <c r="BB102" s="282">
        <f>IF(AR102="","",IF(AR102="GENERATION UWP-FONDS III",'3. Eingabe Allg. Fondsauswahl'!$D$26,IF(AR102="APM-Fonds (Serie bAV)",'3. Eingabe Allg. Fondsauswahl'!$D$47)))</f>
        <v>0</v>
      </c>
      <c r="BC102" s="284" t="str">
        <f>IF(AR102="","",IF(AR102="GENERATION UWP-FONDS III",'3. Eingabe Allg. Fondsauswahl'!$D$27,IF(AR102="APM-Fonds (Serie bAV)",'3. Eingabe Allg. Fondsauswahl'!$D$48)))</f>
        <v xml:space="preserve"> </v>
      </c>
      <c r="BD102" s="282">
        <f>IF(AR102="","",IF(AR102="GENERATION UWP-FONDS III",'3. Eingabe Allg. Fondsauswahl'!$D$28,IF(AR102="APM-Fonds (Serie bAV)",'3. Eingabe Allg. Fondsauswahl'!$D$49)))</f>
        <v>0</v>
      </c>
      <c r="BE102" s="282" t="str">
        <f>IF(AR102="","",IF(AR102="GENERATION UWP-FONDS III",'3. Eingabe Allg. Fondsauswahl'!$D$29,IF(AR102="APM-Fonds (Serie bAV)",'3. Eingabe Allg. Fondsauswahl'!$D$50)))</f>
        <v xml:space="preserve"> </v>
      </c>
      <c r="BF102" s="282">
        <f>IF(AR102="","",IF(AR102="GENERATION UWP-FONDS III",'3. Eingabe Allg. Fondsauswahl'!$D$30,IF(AR102="APM-Fonds (Serie bAV)",'3. Eingabe Allg. Fondsauswahl'!$D$51)))</f>
        <v>0</v>
      </c>
      <c r="BG102" s="102">
        <f t="shared" si="51"/>
        <v>0</v>
      </c>
      <c r="BH102" s="102" t="str">
        <f t="shared" si="83"/>
        <v>keine Doppeleingabe</v>
      </c>
      <c r="BI102" s="88">
        <f t="shared" si="84"/>
        <v>0</v>
      </c>
      <c r="BJ102" s="88">
        <f t="shared" si="85"/>
        <v>0</v>
      </c>
      <c r="BK102" s="88">
        <f t="shared" si="86"/>
        <v>0</v>
      </c>
      <c r="BL102" s="88">
        <f t="shared" si="87"/>
        <v>0</v>
      </c>
      <c r="BM102" s="88">
        <f t="shared" si="88"/>
        <v>0</v>
      </c>
      <c r="BN102" s="241" t="e">
        <f t="shared" si="68"/>
        <v>#DIV/0!</v>
      </c>
      <c r="BO102" s="241" t="e">
        <f t="shared" si="69"/>
        <v>#DIV/0!</v>
      </c>
      <c r="BP102" s="242" t="str">
        <f t="shared" si="70"/>
        <v>unwiderrufliches Bezugsrecht</v>
      </c>
      <c r="BR102" s="226">
        <f t="shared" si="89"/>
        <v>70</v>
      </c>
    </row>
    <row r="103" spans="1:70" s="1" customFormat="1" ht="36" customHeight="1">
      <c r="A103" s="16">
        <v>85</v>
      </c>
      <c r="B103" s="64"/>
      <c r="C103" s="23"/>
      <c r="D103" s="24"/>
      <c r="E103" s="25"/>
      <c r="F103" s="36"/>
      <c r="G103" s="168" t="s">
        <v>4781</v>
      </c>
      <c r="H103" s="25"/>
      <c r="I103" s="34"/>
      <c r="J103" s="34"/>
      <c r="K103" s="251"/>
      <c r="L103" s="26"/>
      <c r="M103" s="74"/>
      <c r="N103" s="354">
        <f t="shared" si="52"/>
        <v>0</v>
      </c>
      <c r="O103" s="355"/>
      <c r="P103" s="27">
        <f t="shared" si="53"/>
        <v>67</v>
      </c>
      <c r="Q103" s="28">
        <f t="shared" si="71"/>
        <v>0</v>
      </c>
      <c r="R103" s="28">
        <f t="shared" si="54"/>
        <v>0</v>
      </c>
      <c r="S103" s="91">
        <f t="shared" si="72"/>
        <v>0</v>
      </c>
      <c r="T103" s="279">
        <f t="shared" si="73"/>
        <v>0</v>
      </c>
      <c r="U103" s="28">
        <f t="shared" si="55"/>
        <v>0</v>
      </c>
      <c r="V103" s="91">
        <f t="shared" si="74"/>
        <v>0</v>
      </c>
      <c r="W103" s="279">
        <f t="shared" si="75"/>
        <v>0</v>
      </c>
      <c r="X103" s="28">
        <f t="shared" si="76"/>
        <v>0</v>
      </c>
      <c r="Y103" s="28">
        <f t="shared" si="56"/>
        <v>0</v>
      </c>
      <c r="Z103" s="91">
        <f t="shared" si="57"/>
        <v>0</v>
      </c>
      <c r="AA103" s="279">
        <f t="shared" si="77"/>
        <v>0</v>
      </c>
      <c r="AB103" s="28">
        <f t="shared" si="78"/>
        <v>0</v>
      </c>
      <c r="AC103" s="190" t="str">
        <f t="shared" si="58"/>
        <v>Monatlich</v>
      </c>
      <c r="AD103" s="191">
        <f t="shared" si="79"/>
        <v>0</v>
      </c>
      <c r="AE103" s="195">
        <f t="shared" si="59"/>
        <v>0</v>
      </c>
      <c r="AF103" s="196">
        <f t="shared" si="80"/>
        <v>0</v>
      </c>
      <c r="AG103" s="197">
        <f t="shared" si="60"/>
        <v>0</v>
      </c>
      <c r="AH103" s="29">
        <f t="shared" si="61"/>
        <v>0</v>
      </c>
      <c r="AI103" s="30">
        <f t="shared" si="62"/>
        <v>0</v>
      </c>
      <c r="AJ103" s="31">
        <f t="shared" si="63"/>
        <v>0</v>
      </c>
      <c r="AK103" s="30">
        <f t="shared" si="64"/>
        <v>0</v>
      </c>
      <c r="AL103" s="32">
        <f t="shared" si="65"/>
        <v>0</v>
      </c>
      <c r="AM103" s="32"/>
      <c r="AN103" s="32"/>
      <c r="AO103" s="69"/>
      <c r="AP103" s="32"/>
      <c r="AQ103" s="240" t="str">
        <f t="shared" si="66"/>
        <v/>
      </c>
      <c r="AR103" s="281" t="str">
        <f>IF(ISERROR(IF('1. Allgemeine Eingaben'!$C$26="Endalter",AS103,AT103)=TRUE),"",IF('1. Allgemeine Eingaben'!$C$26="Endalter",AS103,AT103))</f>
        <v>GENERATION UWP-Fonds III</v>
      </c>
      <c r="AS103" s="226" t="str">
        <f t="shared" si="81"/>
        <v>GENERATION UWP-Fonds III</v>
      </c>
      <c r="AT103" s="226" t="b">
        <f>IF(ISERROR(IF('1. Allgemeine Eingaben'!$C$26&lt;&gt;"Endalter",IF(P103&lt;12,"APM-Fonds (Serie bAV)","GENERATION UWP-Fonds III")))=TRUE,"",IF('1. Allgemeine Eingaben'!$C$26&lt;&gt;"Endalter",IF(P103&lt;12,"APM-Fonds (Serie bAV)","GENERATION UWP-Fonds III")))</f>
        <v>0</v>
      </c>
      <c r="AU103" s="280">
        <f t="shared" si="82"/>
        <v>100</v>
      </c>
      <c r="AV103" s="226">
        <f t="shared" si="67"/>
        <v>0</v>
      </c>
      <c r="AW103" s="282" t="str">
        <f>IF(AR103="","",IF(AR103="GENERATION UWP-FONDS III",'3. Eingabe Allg. Fondsauswahl'!$D$21,IF(AR103="APM-Fonds (Serie bAV)",'3. Eingabe Allg. Fondsauswahl'!$D$42)))</f>
        <v xml:space="preserve"> </v>
      </c>
      <c r="AX103" s="282">
        <f>IF(AR103="","",IF(AR103="GENERATION UWP-FONDS III",'3. Eingabe Allg. Fondsauswahl'!$D$22,IF(AR103="APM-Fonds (Serie bAV)",'3. Eingabe Allg. Fondsauswahl'!$D$43)))</f>
        <v>0</v>
      </c>
      <c r="AY103" s="283" t="str">
        <f>IF(AR103="","",IF(AR103="GENERATION UWP-FONDS III",'3. Eingabe Allg. Fondsauswahl'!$D$23,IF(AR103="APM-Fonds (Serie bAV)",'3. Eingabe Allg. Fondsauswahl'!$D$44)))</f>
        <v xml:space="preserve"> </v>
      </c>
      <c r="AZ103" s="282">
        <f>IF(AR103="","",IF(AR103="GENERATION UWP-FONDS III",'3. Eingabe Allg. Fondsauswahl'!$D$24,IF(AR103="APM-Fonds (Serie bAV)",'3. Eingabe Allg. Fondsauswahl'!$D$45)))</f>
        <v>0</v>
      </c>
      <c r="BA103" s="284" t="str">
        <f>IF(AR103="","",IF(AR103="GENERATION UWP-FONDS III",'3. Eingabe Allg. Fondsauswahl'!$D$25,IF(AR103="APM-Fonds (Serie bAV)",'3. Eingabe Allg. Fondsauswahl'!$D$46)))</f>
        <v xml:space="preserve"> </v>
      </c>
      <c r="BB103" s="282">
        <f>IF(AR103="","",IF(AR103="GENERATION UWP-FONDS III",'3. Eingabe Allg. Fondsauswahl'!$D$26,IF(AR103="APM-Fonds (Serie bAV)",'3. Eingabe Allg. Fondsauswahl'!$D$47)))</f>
        <v>0</v>
      </c>
      <c r="BC103" s="284" t="str">
        <f>IF(AR103="","",IF(AR103="GENERATION UWP-FONDS III",'3. Eingabe Allg. Fondsauswahl'!$D$27,IF(AR103="APM-Fonds (Serie bAV)",'3. Eingabe Allg. Fondsauswahl'!$D$48)))</f>
        <v xml:space="preserve"> </v>
      </c>
      <c r="BD103" s="282">
        <f>IF(AR103="","",IF(AR103="GENERATION UWP-FONDS III",'3. Eingabe Allg. Fondsauswahl'!$D$28,IF(AR103="APM-Fonds (Serie bAV)",'3. Eingabe Allg. Fondsauswahl'!$D$49)))</f>
        <v>0</v>
      </c>
      <c r="BE103" s="282" t="str">
        <f>IF(AR103="","",IF(AR103="GENERATION UWP-FONDS III",'3. Eingabe Allg. Fondsauswahl'!$D$29,IF(AR103="APM-Fonds (Serie bAV)",'3. Eingabe Allg. Fondsauswahl'!$D$50)))</f>
        <v xml:space="preserve"> </v>
      </c>
      <c r="BF103" s="282">
        <f>IF(AR103="","",IF(AR103="GENERATION UWP-FONDS III",'3. Eingabe Allg. Fondsauswahl'!$D$30,IF(AR103="APM-Fonds (Serie bAV)",'3. Eingabe Allg. Fondsauswahl'!$D$51)))</f>
        <v>0</v>
      </c>
      <c r="BG103" s="102">
        <f t="shared" si="51"/>
        <v>0</v>
      </c>
      <c r="BH103" s="102" t="str">
        <f t="shared" si="83"/>
        <v>keine Doppeleingabe</v>
      </c>
      <c r="BI103" s="88">
        <f t="shared" si="84"/>
        <v>0</v>
      </c>
      <c r="BJ103" s="88">
        <f t="shared" si="85"/>
        <v>0</v>
      </c>
      <c r="BK103" s="88">
        <f t="shared" si="86"/>
        <v>0</v>
      </c>
      <c r="BL103" s="88">
        <f t="shared" si="87"/>
        <v>0</v>
      </c>
      <c r="BM103" s="88">
        <f t="shared" si="88"/>
        <v>0</v>
      </c>
      <c r="BN103" s="241" t="e">
        <f t="shared" si="68"/>
        <v>#DIV/0!</v>
      </c>
      <c r="BO103" s="241" t="e">
        <f t="shared" si="69"/>
        <v>#DIV/0!</v>
      </c>
      <c r="BP103" s="242" t="str">
        <f t="shared" si="70"/>
        <v>unwiderrufliches Bezugsrecht</v>
      </c>
      <c r="BR103" s="226">
        <f t="shared" si="89"/>
        <v>70</v>
      </c>
    </row>
    <row r="104" spans="1:70" s="1" customFormat="1" ht="36" customHeight="1">
      <c r="A104" s="16">
        <v>86</v>
      </c>
      <c r="B104" s="64"/>
      <c r="C104" s="23"/>
      <c r="D104" s="24"/>
      <c r="E104" s="25"/>
      <c r="F104" s="36"/>
      <c r="G104" s="168" t="s">
        <v>4781</v>
      </c>
      <c r="H104" s="25"/>
      <c r="I104" s="34"/>
      <c r="J104" s="34"/>
      <c r="K104" s="251"/>
      <c r="L104" s="26"/>
      <c r="M104" s="74"/>
      <c r="N104" s="354">
        <f t="shared" si="52"/>
        <v>0</v>
      </c>
      <c r="O104" s="355"/>
      <c r="P104" s="27">
        <f t="shared" si="53"/>
        <v>67</v>
      </c>
      <c r="Q104" s="28">
        <f t="shared" si="71"/>
        <v>0</v>
      </c>
      <c r="R104" s="28">
        <f t="shared" si="54"/>
        <v>0</v>
      </c>
      <c r="S104" s="91">
        <f t="shared" si="72"/>
        <v>0</v>
      </c>
      <c r="T104" s="279">
        <f t="shared" si="73"/>
        <v>0</v>
      </c>
      <c r="U104" s="28">
        <f t="shared" si="55"/>
        <v>0</v>
      </c>
      <c r="V104" s="91">
        <f t="shared" si="74"/>
        <v>0</v>
      </c>
      <c r="W104" s="279">
        <f t="shared" si="75"/>
        <v>0</v>
      </c>
      <c r="X104" s="28">
        <f t="shared" si="76"/>
        <v>0</v>
      </c>
      <c r="Y104" s="28">
        <f t="shared" si="56"/>
        <v>0</v>
      </c>
      <c r="Z104" s="91">
        <f t="shared" si="57"/>
        <v>0</v>
      </c>
      <c r="AA104" s="279">
        <f t="shared" si="77"/>
        <v>0</v>
      </c>
      <c r="AB104" s="28">
        <f t="shared" si="78"/>
        <v>0</v>
      </c>
      <c r="AC104" s="190" t="str">
        <f t="shared" si="58"/>
        <v>Monatlich</v>
      </c>
      <c r="AD104" s="191">
        <f t="shared" si="79"/>
        <v>0</v>
      </c>
      <c r="AE104" s="195">
        <f t="shared" si="59"/>
        <v>0</v>
      </c>
      <c r="AF104" s="196">
        <f t="shared" si="80"/>
        <v>0</v>
      </c>
      <c r="AG104" s="197">
        <f t="shared" si="60"/>
        <v>0</v>
      </c>
      <c r="AH104" s="29">
        <f t="shared" si="61"/>
        <v>0</v>
      </c>
      <c r="AI104" s="30">
        <f t="shared" si="62"/>
        <v>0</v>
      </c>
      <c r="AJ104" s="31">
        <f t="shared" si="63"/>
        <v>0</v>
      </c>
      <c r="AK104" s="30">
        <f t="shared" si="64"/>
        <v>0</v>
      </c>
      <c r="AL104" s="32">
        <f t="shared" si="65"/>
        <v>0</v>
      </c>
      <c r="AM104" s="32"/>
      <c r="AN104" s="32"/>
      <c r="AO104" s="69"/>
      <c r="AP104" s="32"/>
      <c r="AQ104" s="240" t="str">
        <f t="shared" si="66"/>
        <v/>
      </c>
      <c r="AR104" s="281" t="str">
        <f>IF(ISERROR(IF('1. Allgemeine Eingaben'!$C$26="Endalter",AS104,AT104)=TRUE),"",IF('1. Allgemeine Eingaben'!$C$26="Endalter",AS104,AT104))</f>
        <v>GENERATION UWP-Fonds III</v>
      </c>
      <c r="AS104" s="226" t="str">
        <f t="shared" si="81"/>
        <v>GENERATION UWP-Fonds III</v>
      </c>
      <c r="AT104" s="226" t="b">
        <f>IF(ISERROR(IF('1. Allgemeine Eingaben'!$C$26&lt;&gt;"Endalter",IF(P104&lt;12,"APM-Fonds (Serie bAV)","GENERATION UWP-Fonds III")))=TRUE,"",IF('1. Allgemeine Eingaben'!$C$26&lt;&gt;"Endalter",IF(P104&lt;12,"APM-Fonds (Serie bAV)","GENERATION UWP-Fonds III")))</f>
        <v>0</v>
      </c>
      <c r="AU104" s="280">
        <f t="shared" si="82"/>
        <v>100</v>
      </c>
      <c r="AV104" s="226">
        <f t="shared" si="67"/>
        <v>0</v>
      </c>
      <c r="AW104" s="282" t="str">
        <f>IF(AR104="","",IF(AR104="GENERATION UWP-FONDS III",'3. Eingabe Allg. Fondsauswahl'!$D$21,IF(AR104="APM-Fonds (Serie bAV)",'3. Eingabe Allg. Fondsauswahl'!$D$42)))</f>
        <v xml:space="preserve"> </v>
      </c>
      <c r="AX104" s="282">
        <f>IF(AR104="","",IF(AR104="GENERATION UWP-FONDS III",'3. Eingabe Allg. Fondsauswahl'!$D$22,IF(AR104="APM-Fonds (Serie bAV)",'3. Eingabe Allg. Fondsauswahl'!$D$43)))</f>
        <v>0</v>
      </c>
      <c r="AY104" s="283" t="str">
        <f>IF(AR104="","",IF(AR104="GENERATION UWP-FONDS III",'3. Eingabe Allg. Fondsauswahl'!$D$23,IF(AR104="APM-Fonds (Serie bAV)",'3. Eingabe Allg. Fondsauswahl'!$D$44)))</f>
        <v xml:space="preserve"> </v>
      </c>
      <c r="AZ104" s="282">
        <f>IF(AR104="","",IF(AR104="GENERATION UWP-FONDS III",'3. Eingabe Allg. Fondsauswahl'!$D$24,IF(AR104="APM-Fonds (Serie bAV)",'3. Eingabe Allg. Fondsauswahl'!$D$45)))</f>
        <v>0</v>
      </c>
      <c r="BA104" s="284" t="str">
        <f>IF(AR104="","",IF(AR104="GENERATION UWP-FONDS III",'3. Eingabe Allg. Fondsauswahl'!$D$25,IF(AR104="APM-Fonds (Serie bAV)",'3. Eingabe Allg. Fondsauswahl'!$D$46)))</f>
        <v xml:space="preserve"> </v>
      </c>
      <c r="BB104" s="282">
        <f>IF(AR104="","",IF(AR104="GENERATION UWP-FONDS III",'3. Eingabe Allg. Fondsauswahl'!$D$26,IF(AR104="APM-Fonds (Serie bAV)",'3. Eingabe Allg. Fondsauswahl'!$D$47)))</f>
        <v>0</v>
      </c>
      <c r="BC104" s="284" t="str">
        <f>IF(AR104="","",IF(AR104="GENERATION UWP-FONDS III",'3. Eingabe Allg. Fondsauswahl'!$D$27,IF(AR104="APM-Fonds (Serie bAV)",'3. Eingabe Allg. Fondsauswahl'!$D$48)))</f>
        <v xml:space="preserve"> </v>
      </c>
      <c r="BD104" s="282">
        <f>IF(AR104="","",IF(AR104="GENERATION UWP-FONDS III",'3. Eingabe Allg. Fondsauswahl'!$D$28,IF(AR104="APM-Fonds (Serie bAV)",'3. Eingabe Allg. Fondsauswahl'!$D$49)))</f>
        <v>0</v>
      </c>
      <c r="BE104" s="282" t="str">
        <f>IF(AR104="","",IF(AR104="GENERATION UWP-FONDS III",'3. Eingabe Allg. Fondsauswahl'!$D$29,IF(AR104="APM-Fonds (Serie bAV)",'3. Eingabe Allg. Fondsauswahl'!$D$50)))</f>
        <v xml:space="preserve"> </v>
      </c>
      <c r="BF104" s="282">
        <f>IF(AR104="","",IF(AR104="GENERATION UWP-FONDS III",'3. Eingabe Allg. Fondsauswahl'!$D$30,IF(AR104="APM-Fonds (Serie bAV)",'3. Eingabe Allg. Fondsauswahl'!$D$51)))</f>
        <v>0</v>
      </c>
      <c r="BG104" s="102">
        <f t="shared" si="51"/>
        <v>0</v>
      </c>
      <c r="BH104" s="102" t="str">
        <f t="shared" si="83"/>
        <v>keine Doppeleingabe</v>
      </c>
      <c r="BI104" s="88">
        <f t="shared" si="84"/>
        <v>0</v>
      </c>
      <c r="BJ104" s="88">
        <f t="shared" si="85"/>
        <v>0</v>
      </c>
      <c r="BK104" s="88">
        <f t="shared" si="86"/>
        <v>0</v>
      </c>
      <c r="BL104" s="88">
        <f t="shared" si="87"/>
        <v>0</v>
      </c>
      <c r="BM104" s="88">
        <f t="shared" si="88"/>
        <v>0</v>
      </c>
      <c r="BN104" s="241" t="e">
        <f t="shared" si="68"/>
        <v>#DIV/0!</v>
      </c>
      <c r="BO104" s="241" t="e">
        <f t="shared" si="69"/>
        <v>#DIV/0!</v>
      </c>
      <c r="BP104" s="242" t="str">
        <f t="shared" si="70"/>
        <v>unwiderrufliches Bezugsrecht</v>
      </c>
      <c r="BR104" s="226">
        <f t="shared" si="89"/>
        <v>70</v>
      </c>
    </row>
    <row r="105" spans="1:70" s="1" customFormat="1" ht="36" customHeight="1">
      <c r="A105" s="16">
        <v>87</v>
      </c>
      <c r="B105" s="64"/>
      <c r="C105" s="23"/>
      <c r="D105" s="24"/>
      <c r="E105" s="25"/>
      <c r="F105" s="36"/>
      <c r="G105" s="168" t="s">
        <v>4781</v>
      </c>
      <c r="H105" s="25"/>
      <c r="I105" s="34"/>
      <c r="J105" s="34"/>
      <c r="K105" s="251"/>
      <c r="L105" s="26"/>
      <c r="M105" s="74"/>
      <c r="N105" s="354">
        <f t="shared" si="52"/>
        <v>0</v>
      </c>
      <c r="O105" s="355"/>
      <c r="P105" s="27">
        <f t="shared" si="53"/>
        <v>67</v>
      </c>
      <c r="Q105" s="28">
        <f t="shared" si="71"/>
        <v>0</v>
      </c>
      <c r="R105" s="28">
        <f t="shared" si="54"/>
        <v>0</v>
      </c>
      <c r="S105" s="91">
        <f t="shared" si="72"/>
        <v>0</v>
      </c>
      <c r="T105" s="279">
        <f t="shared" si="73"/>
        <v>0</v>
      </c>
      <c r="U105" s="28">
        <f t="shared" si="55"/>
        <v>0</v>
      </c>
      <c r="V105" s="91">
        <f t="shared" si="74"/>
        <v>0</v>
      </c>
      <c r="W105" s="279">
        <f t="shared" si="75"/>
        <v>0</v>
      </c>
      <c r="X105" s="28">
        <f t="shared" si="76"/>
        <v>0</v>
      </c>
      <c r="Y105" s="28">
        <f t="shared" si="56"/>
        <v>0</v>
      </c>
      <c r="Z105" s="91">
        <f t="shared" si="57"/>
        <v>0</v>
      </c>
      <c r="AA105" s="279">
        <f t="shared" si="77"/>
        <v>0</v>
      </c>
      <c r="AB105" s="28">
        <f t="shared" si="78"/>
        <v>0</v>
      </c>
      <c r="AC105" s="190" t="str">
        <f t="shared" si="58"/>
        <v>Monatlich</v>
      </c>
      <c r="AD105" s="191">
        <f t="shared" si="79"/>
        <v>0</v>
      </c>
      <c r="AE105" s="195">
        <f t="shared" si="59"/>
        <v>0</v>
      </c>
      <c r="AF105" s="196">
        <f t="shared" si="80"/>
        <v>0</v>
      </c>
      <c r="AG105" s="197">
        <f t="shared" si="60"/>
        <v>0</v>
      </c>
      <c r="AH105" s="29">
        <f t="shared" si="61"/>
        <v>0</v>
      </c>
      <c r="AI105" s="30">
        <f t="shared" si="62"/>
        <v>0</v>
      </c>
      <c r="AJ105" s="31">
        <f t="shared" si="63"/>
        <v>0</v>
      </c>
      <c r="AK105" s="30">
        <f t="shared" si="64"/>
        <v>0</v>
      </c>
      <c r="AL105" s="32">
        <f t="shared" si="65"/>
        <v>0</v>
      </c>
      <c r="AM105" s="32"/>
      <c r="AN105" s="32"/>
      <c r="AO105" s="69"/>
      <c r="AP105" s="32"/>
      <c r="AQ105" s="240" t="str">
        <f t="shared" si="66"/>
        <v/>
      </c>
      <c r="AR105" s="281" t="str">
        <f>IF(ISERROR(IF('1. Allgemeine Eingaben'!$C$26="Endalter",AS105,AT105)=TRUE),"",IF('1. Allgemeine Eingaben'!$C$26="Endalter",AS105,AT105))</f>
        <v>GENERATION UWP-Fonds III</v>
      </c>
      <c r="AS105" s="226" t="str">
        <f t="shared" si="81"/>
        <v>GENERATION UWP-Fonds III</v>
      </c>
      <c r="AT105" s="226" t="b">
        <f>IF(ISERROR(IF('1. Allgemeine Eingaben'!$C$26&lt;&gt;"Endalter",IF(P105&lt;12,"APM-Fonds (Serie bAV)","GENERATION UWP-Fonds III")))=TRUE,"",IF('1. Allgemeine Eingaben'!$C$26&lt;&gt;"Endalter",IF(P105&lt;12,"APM-Fonds (Serie bAV)","GENERATION UWP-Fonds III")))</f>
        <v>0</v>
      </c>
      <c r="AU105" s="280">
        <f t="shared" si="82"/>
        <v>100</v>
      </c>
      <c r="AV105" s="226">
        <f t="shared" si="67"/>
        <v>0</v>
      </c>
      <c r="AW105" s="282" t="str">
        <f>IF(AR105="","",IF(AR105="GENERATION UWP-FONDS III",'3. Eingabe Allg. Fondsauswahl'!$D$21,IF(AR105="APM-Fonds (Serie bAV)",'3. Eingabe Allg. Fondsauswahl'!$D$42)))</f>
        <v xml:space="preserve"> </v>
      </c>
      <c r="AX105" s="282">
        <f>IF(AR105="","",IF(AR105="GENERATION UWP-FONDS III",'3. Eingabe Allg. Fondsauswahl'!$D$22,IF(AR105="APM-Fonds (Serie bAV)",'3. Eingabe Allg. Fondsauswahl'!$D$43)))</f>
        <v>0</v>
      </c>
      <c r="AY105" s="283" t="str">
        <f>IF(AR105="","",IF(AR105="GENERATION UWP-FONDS III",'3. Eingabe Allg. Fondsauswahl'!$D$23,IF(AR105="APM-Fonds (Serie bAV)",'3. Eingabe Allg. Fondsauswahl'!$D$44)))</f>
        <v xml:space="preserve"> </v>
      </c>
      <c r="AZ105" s="282">
        <f>IF(AR105="","",IF(AR105="GENERATION UWP-FONDS III",'3. Eingabe Allg. Fondsauswahl'!$D$24,IF(AR105="APM-Fonds (Serie bAV)",'3. Eingabe Allg. Fondsauswahl'!$D$45)))</f>
        <v>0</v>
      </c>
      <c r="BA105" s="284" t="str">
        <f>IF(AR105="","",IF(AR105="GENERATION UWP-FONDS III",'3. Eingabe Allg. Fondsauswahl'!$D$25,IF(AR105="APM-Fonds (Serie bAV)",'3. Eingabe Allg. Fondsauswahl'!$D$46)))</f>
        <v xml:space="preserve"> </v>
      </c>
      <c r="BB105" s="282">
        <f>IF(AR105="","",IF(AR105="GENERATION UWP-FONDS III",'3. Eingabe Allg. Fondsauswahl'!$D$26,IF(AR105="APM-Fonds (Serie bAV)",'3. Eingabe Allg. Fondsauswahl'!$D$47)))</f>
        <v>0</v>
      </c>
      <c r="BC105" s="284" t="str">
        <f>IF(AR105="","",IF(AR105="GENERATION UWP-FONDS III",'3. Eingabe Allg. Fondsauswahl'!$D$27,IF(AR105="APM-Fonds (Serie bAV)",'3. Eingabe Allg. Fondsauswahl'!$D$48)))</f>
        <v xml:space="preserve"> </v>
      </c>
      <c r="BD105" s="282">
        <f>IF(AR105="","",IF(AR105="GENERATION UWP-FONDS III",'3. Eingabe Allg. Fondsauswahl'!$D$28,IF(AR105="APM-Fonds (Serie bAV)",'3. Eingabe Allg. Fondsauswahl'!$D$49)))</f>
        <v>0</v>
      </c>
      <c r="BE105" s="282" t="str">
        <f>IF(AR105="","",IF(AR105="GENERATION UWP-FONDS III",'3. Eingabe Allg. Fondsauswahl'!$D$29,IF(AR105="APM-Fonds (Serie bAV)",'3. Eingabe Allg. Fondsauswahl'!$D$50)))</f>
        <v xml:space="preserve"> </v>
      </c>
      <c r="BF105" s="282">
        <f>IF(AR105="","",IF(AR105="GENERATION UWP-FONDS III",'3. Eingabe Allg. Fondsauswahl'!$D$30,IF(AR105="APM-Fonds (Serie bAV)",'3. Eingabe Allg. Fondsauswahl'!$D$51)))</f>
        <v>0</v>
      </c>
      <c r="BG105" s="102">
        <f t="shared" si="51"/>
        <v>0</v>
      </c>
      <c r="BH105" s="102" t="str">
        <f t="shared" si="83"/>
        <v>keine Doppeleingabe</v>
      </c>
      <c r="BI105" s="88">
        <f t="shared" si="84"/>
        <v>0</v>
      </c>
      <c r="BJ105" s="88">
        <f t="shared" si="85"/>
        <v>0</v>
      </c>
      <c r="BK105" s="88">
        <f t="shared" si="86"/>
        <v>0</v>
      </c>
      <c r="BL105" s="88">
        <f t="shared" si="87"/>
        <v>0</v>
      </c>
      <c r="BM105" s="88">
        <f t="shared" si="88"/>
        <v>0</v>
      </c>
      <c r="BN105" s="241" t="e">
        <f t="shared" si="68"/>
        <v>#DIV/0!</v>
      </c>
      <c r="BO105" s="241" t="e">
        <f t="shared" si="69"/>
        <v>#DIV/0!</v>
      </c>
      <c r="BP105" s="242" t="str">
        <f t="shared" si="70"/>
        <v>unwiderrufliches Bezugsrecht</v>
      </c>
      <c r="BR105" s="226">
        <f t="shared" si="89"/>
        <v>70</v>
      </c>
    </row>
    <row r="106" spans="1:70" s="1" customFormat="1" ht="36" customHeight="1">
      <c r="A106" s="16">
        <v>88</v>
      </c>
      <c r="B106" s="64"/>
      <c r="C106" s="23"/>
      <c r="D106" s="24"/>
      <c r="E106" s="25"/>
      <c r="F106" s="36"/>
      <c r="G106" s="168" t="s">
        <v>4781</v>
      </c>
      <c r="H106" s="25"/>
      <c r="I106" s="34"/>
      <c r="J106" s="34"/>
      <c r="K106" s="251"/>
      <c r="L106" s="26"/>
      <c r="M106" s="74"/>
      <c r="N106" s="354">
        <f t="shared" si="52"/>
        <v>0</v>
      </c>
      <c r="O106" s="355"/>
      <c r="P106" s="27">
        <f t="shared" si="53"/>
        <v>67</v>
      </c>
      <c r="Q106" s="28">
        <f t="shared" si="71"/>
        <v>0</v>
      </c>
      <c r="R106" s="28">
        <f t="shared" si="54"/>
        <v>0</v>
      </c>
      <c r="S106" s="91">
        <f t="shared" si="72"/>
        <v>0</v>
      </c>
      <c r="T106" s="279">
        <f t="shared" si="73"/>
        <v>0</v>
      </c>
      <c r="U106" s="28">
        <f t="shared" si="55"/>
        <v>0</v>
      </c>
      <c r="V106" s="91">
        <f t="shared" si="74"/>
        <v>0</v>
      </c>
      <c r="W106" s="279">
        <f t="shared" si="75"/>
        <v>0</v>
      </c>
      <c r="X106" s="28">
        <f t="shared" si="76"/>
        <v>0</v>
      </c>
      <c r="Y106" s="28">
        <f t="shared" si="56"/>
        <v>0</v>
      </c>
      <c r="Z106" s="91">
        <f t="shared" si="57"/>
        <v>0</v>
      </c>
      <c r="AA106" s="279">
        <f t="shared" si="77"/>
        <v>0</v>
      </c>
      <c r="AB106" s="28">
        <f t="shared" si="78"/>
        <v>0</v>
      </c>
      <c r="AC106" s="190" t="str">
        <f t="shared" si="58"/>
        <v>Monatlich</v>
      </c>
      <c r="AD106" s="191">
        <f t="shared" si="79"/>
        <v>0</v>
      </c>
      <c r="AE106" s="195">
        <f t="shared" si="59"/>
        <v>0</v>
      </c>
      <c r="AF106" s="196">
        <f t="shared" si="80"/>
        <v>0</v>
      </c>
      <c r="AG106" s="197">
        <f t="shared" si="60"/>
        <v>0</v>
      </c>
      <c r="AH106" s="29">
        <f t="shared" si="61"/>
        <v>0</v>
      </c>
      <c r="AI106" s="30">
        <f t="shared" si="62"/>
        <v>0</v>
      </c>
      <c r="AJ106" s="31">
        <f t="shared" si="63"/>
        <v>0</v>
      </c>
      <c r="AK106" s="30">
        <f t="shared" si="64"/>
        <v>0</v>
      </c>
      <c r="AL106" s="32">
        <f t="shared" si="65"/>
        <v>0</v>
      </c>
      <c r="AM106" s="32"/>
      <c r="AN106" s="32"/>
      <c r="AO106" s="69"/>
      <c r="AP106" s="32"/>
      <c r="AQ106" s="240" t="str">
        <f t="shared" si="66"/>
        <v/>
      </c>
      <c r="AR106" s="281" t="str">
        <f>IF(ISERROR(IF('1. Allgemeine Eingaben'!$C$26="Endalter",AS106,AT106)=TRUE),"",IF('1. Allgemeine Eingaben'!$C$26="Endalter",AS106,AT106))</f>
        <v>GENERATION UWP-Fonds III</v>
      </c>
      <c r="AS106" s="226" t="str">
        <f t="shared" si="81"/>
        <v>GENERATION UWP-Fonds III</v>
      </c>
      <c r="AT106" s="226" t="b">
        <f>IF(ISERROR(IF('1. Allgemeine Eingaben'!$C$26&lt;&gt;"Endalter",IF(P106&lt;12,"APM-Fonds (Serie bAV)","GENERATION UWP-Fonds III")))=TRUE,"",IF('1. Allgemeine Eingaben'!$C$26&lt;&gt;"Endalter",IF(P106&lt;12,"APM-Fonds (Serie bAV)","GENERATION UWP-Fonds III")))</f>
        <v>0</v>
      </c>
      <c r="AU106" s="280">
        <f t="shared" si="82"/>
        <v>100</v>
      </c>
      <c r="AV106" s="226">
        <f t="shared" si="67"/>
        <v>0</v>
      </c>
      <c r="AW106" s="282" t="str">
        <f>IF(AR106="","",IF(AR106="GENERATION UWP-FONDS III",'3. Eingabe Allg. Fondsauswahl'!$D$21,IF(AR106="APM-Fonds (Serie bAV)",'3. Eingabe Allg. Fondsauswahl'!$D$42)))</f>
        <v xml:space="preserve"> </v>
      </c>
      <c r="AX106" s="282">
        <f>IF(AR106="","",IF(AR106="GENERATION UWP-FONDS III",'3. Eingabe Allg. Fondsauswahl'!$D$22,IF(AR106="APM-Fonds (Serie bAV)",'3. Eingabe Allg. Fondsauswahl'!$D$43)))</f>
        <v>0</v>
      </c>
      <c r="AY106" s="283" t="str">
        <f>IF(AR106="","",IF(AR106="GENERATION UWP-FONDS III",'3. Eingabe Allg. Fondsauswahl'!$D$23,IF(AR106="APM-Fonds (Serie bAV)",'3. Eingabe Allg. Fondsauswahl'!$D$44)))</f>
        <v xml:space="preserve"> </v>
      </c>
      <c r="AZ106" s="282">
        <f>IF(AR106="","",IF(AR106="GENERATION UWP-FONDS III",'3. Eingabe Allg. Fondsauswahl'!$D$24,IF(AR106="APM-Fonds (Serie bAV)",'3. Eingabe Allg. Fondsauswahl'!$D$45)))</f>
        <v>0</v>
      </c>
      <c r="BA106" s="284" t="str">
        <f>IF(AR106="","",IF(AR106="GENERATION UWP-FONDS III",'3. Eingabe Allg. Fondsauswahl'!$D$25,IF(AR106="APM-Fonds (Serie bAV)",'3. Eingabe Allg. Fondsauswahl'!$D$46)))</f>
        <v xml:space="preserve"> </v>
      </c>
      <c r="BB106" s="282">
        <f>IF(AR106="","",IF(AR106="GENERATION UWP-FONDS III",'3. Eingabe Allg. Fondsauswahl'!$D$26,IF(AR106="APM-Fonds (Serie bAV)",'3. Eingabe Allg. Fondsauswahl'!$D$47)))</f>
        <v>0</v>
      </c>
      <c r="BC106" s="284" t="str">
        <f>IF(AR106="","",IF(AR106="GENERATION UWP-FONDS III",'3. Eingabe Allg. Fondsauswahl'!$D$27,IF(AR106="APM-Fonds (Serie bAV)",'3. Eingabe Allg. Fondsauswahl'!$D$48)))</f>
        <v xml:space="preserve"> </v>
      </c>
      <c r="BD106" s="282">
        <f>IF(AR106="","",IF(AR106="GENERATION UWP-FONDS III",'3. Eingabe Allg. Fondsauswahl'!$D$28,IF(AR106="APM-Fonds (Serie bAV)",'3. Eingabe Allg. Fondsauswahl'!$D$49)))</f>
        <v>0</v>
      </c>
      <c r="BE106" s="282" t="str">
        <f>IF(AR106="","",IF(AR106="GENERATION UWP-FONDS III",'3. Eingabe Allg. Fondsauswahl'!$D$29,IF(AR106="APM-Fonds (Serie bAV)",'3. Eingabe Allg. Fondsauswahl'!$D$50)))</f>
        <v xml:space="preserve"> </v>
      </c>
      <c r="BF106" s="282">
        <f>IF(AR106="","",IF(AR106="GENERATION UWP-FONDS III",'3. Eingabe Allg. Fondsauswahl'!$D$30,IF(AR106="APM-Fonds (Serie bAV)",'3. Eingabe Allg. Fondsauswahl'!$D$51)))</f>
        <v>0</v>
      </c>
      <c r="BG106" s="102">
        <f t="shared" si="51"/>
        <v>0</v>
      </c>
      <c r="BH106" s="102" t="str">
        <f t="shared" si="83"/>
        <v>keine Doppeleingabe</v>
      </c>
      <c r="BI106" s="88">
        <f t="shared" si="84"/>
        <v>0</v>
      </c>
      <c r="BJ106" s="88">
        <f t="shared" si="85"/>
        <v>0</v>
      </c>
      <c r="BK106" s="88">
        <f t="shared" si="86"/>
        <v>0</v>
      </c>
      <c r="BL106" s="88">
        <f t="shared" si="87"/>
        <v>0</v>
      </c>
      <c r="BM106" s="88">
        <f t="shared" si="88"/>
        <v>0</v>
      </c>
      <c r="BN106" s="241" t="e">
        <f t="shared" si="68"/>
        <v>#DIV/0!</v>
      </c>
      <c r="BO106" s="241" t="e">
        <f t="shared" si="69"/>
        <v>#DIV/0!</v>
      </c>
      <c r="BP106" s="242" t="str">
        <f t="shared" si="70"/>
        <v>unwiderrufliches Bezugsrecht</v>
      </c>
      <c r="BR106" s="226">
        <f t="shared" si="89"/>
        <v>70</v>
      </c>
    </row>
    <row r="107" spans="1:70" s="1" customFormat="1" ht="36" customHeight="1">
      <c r="A107" s="16">
        <v>89</v>
      </c>
      <c r="B107" s="64"/>
      <c r="C107" s="23"/>
      <c r="D107" s="24"/>
      <c r="E107" s="25"/>
      <c r="F107" s="36"/>
      <c r="G107" s="168" t="s">
        <v>4781</v>
      </c>
      <c r="H107" s="25"/>
      <c r="I107" s="34"/>
      <c r="J107" s="34"/>
      <c r="K107" s="251"/>
      <c r="L107" s="26"/>
      <c r="M107" s="74"/>
      <c r="N107" s="354">
        <f t="shared" si="52"/>
        <v>0</v>
      </c>
      <c r="O107" s="355"/>
      <c r="P107" s="27">
        <f t="shared" si="53"/>
        <v>67</v>
      </c>
      <c r="Q107" s="28">
        <f t="shared" si="71"/>
        <v>0</v>
      </c>
      <c r="R107" s="28">
        <f t="shared" si="54"/>
        <v>0</v>
      </c>
      <c r="S107" s="91">
        <f t="shared" si="72"/>
        <v>0</v>
      </c>
      <c r="T107" s="279">
        <f t="shared" si="73"/>
        <v>0</v>
      </c>
      <c r="U107" s="28">
        <f t="shared" si="55"/>
        <v>0</v>
      </c>
      <c r="V107" s="91">
        <f t="shared" si="74"/>
        <v>0</v>
      </c>
      <c r="W107" s="279">
        <f t="shared" si="75"/>
        <v>0</v>
      </c>
      <c r="X107" s="28">
        <f t="shared" si="76"/>
        <v>0</v>
      </c>
      <c r="Y107" s="28">
        <f t="shared" si="56"/>
        <v>0</v>
      </c>
      <c r="Z107" s="91">
        <f t="shared" si="57"/>
        <v>0</v>
      </c>
      <c r="AA107" s="279">
        <f t="shared" si="77"/>
        <v>0</v>
      </c>
      <c r="AB107" s="28">
        <f t="shared" si="78"/>
        <v>0</v>
      </c>
      <c r="AC107" s="190" t="str">
        <f t="shared" si="58"/>
        <v>Monatlich</v>
      </c>
      <c r="AD107" s="191">
        <f t="shared" si="79"/>
        <v>0</v>
      </c>
      <c r="AE107" s="195">
        <f t="shared" si="59"/>
        <v>0</v>
      </c>
      <c r="AF107" s="196">
        <f t="shared" si="80"/>
        <v>0</v>
      </c>
      <c r="AG107" s="197">
        <f t="shared" si="60"/>
        <v>0</v>
      </c>
      <c r="AH107" s="29">
        <f t="shared" si="61"/>
        <v>0</v>
      </c>
      <c r="AI107" s="30">
        <f t="shared" si="62"/>
        <v>0</v>
      </c>
      <c r="AJ107" s="31">
        <f t="shared" si="63"/>
        <v>0</v>
      </c>
      <c r="AK107" s="30">
        <f t="shared" si="64"/>
        <v>0</v>
      </c>
      <c r="AL107" s="32">
        <f t="shared" si="65"/>
        <v>0</v>
      </c>
      <c r="AM107" s="32"/>
      <c r="AN107" s="32"/>
      <c r="AO107" s="69"/>
      <c r="AP107" s="32"/>
      <c r="AQ107" s="240" t="str">
        <f t="shared" si="66"/>
        <v/>
      </c>
      <c r="AR107" s="281" t="str">
        <f>IF(ISERROR(IF('1. Allgemeine Eingaben'!$C$26="Endalter",AS107,AT107)=TRUE),"",IF('1. Allgemeine Eingaben'!$C$26="Endalter",AS107,AT107))</f>
        <v>GENERATION UWP-Fonds III</v>
      </c>
      <c r="AS107" s="226" t="str">
        <f t="shared" si="81"/>
        <v>GENERATION UWP-Fonds III</v>
      </c>
      <c r="AT107" s="226" t="b">
        <f>IF(ISERROR(IF('1. Allgemeine Eingaben'!$C$26&lt;&gt;"Endalter",IF(P107&lt;12,"APM-Fonds (Serie bAV)","GENERATION UWP-Fonds III")))=TRUE,"",IF('1. Allgemeine Eingaben'!$C$26&lt;&gt;"Endalter",IF(P107&lt;12,"APM-Fonds (Serie bAV)","GENERATION UWP-Fonds III")))</f>
        <v>0</v>
      </c>
      <c r="AU107" s="280">
        <f t="shared" si="82"/>
        <v>100</v>
      </c>
      <c r="AV107" s="226">
        <f t="shared" si="67"/>
        <v>0</v>
      </c>
      <c r="AW107" s="282" t="str">
        <f>IF(AR107="","",IF(AR107="GENERATION UWP-FONDS III",'3. Eingabe Allg. Fondsauswahl'!$D$21,IF(AR107="APM-Fonds (Serie bAV)",'3. Eingabe Allg. Fondsauswahl'!$D$42)))</f>
        <v xml:space="preserve"> </v>
      </c>
      <c r="AX107" s="282">
        <f>IF(AR107="","",IF(AR107="GENERATION UWP-FONDS III",'3. Eingabe Allg. Fondsauswahl'!$D$22,IF(AR107="APM-Fonds (Serie bAV)",'3. Eingabe Allg. Fondsauswahl'!$D$43)))</f>
        <v>0</v>
      </c>
      <c r="AY107" s="283" t="str">
        <f>IF(AR107="","",IF(AR107="GENERATION UWP-FONDS III",'3. Eingabe Allg. Fondsauswahl'!$D$23,IF(AR107="APM-Fonds (Serie bAV)",'3. Eingabe Allg. Fondsauswahl'!$D$44)))</f>
        <v xml:space="preserve"> </v>
      </c>
      <c r="AZ107" s="282">
        <f>IF(AR107="","",IF(AR107="GENERATION UWP-FONDS III",'3. Eingabe Allg. Fondsauswahl'!$D$24,IF(AR107="APM-Fonds (Serie bAV)",'3. Eingabe Allg. Fondsauswahl'!$D$45)))</f>
        <v>0</v>
      </c>
      <c r="BA107" s="284" t="str">
        <f>IF(AR107="","",IF(AR107="GENERATION UWP-FONDS III",'3. Eingabe Allg. Fondsauswahl'!$D$25,IF(AR107="APM-Fonds (Serie bAV)",'3. Eingabe Allg. Fondsauswahl'!$D$46)))</f>
        <v xml:space="preserve"> </v>
      </c>
      <c r="BB107" s="282">
        <f>IF(AR107="","",IF(AR107="GENERATION UWP-FONDS III",'3. Eingabe Allg. Fondsauswahl'!$D$26,IF(AR107="APM-Fonds (Serie bAV)",'3. Eingabe Allg. Fondsauswahl'!$D$47)))</f>
        <v>0</v>
      </c>
      <c r="BC107" s="284" t="str">
        <f>IF(AR107="","",IF(AR107="GENERATION UWP-FONDS III",'3. Eingabe Allg. Fondsauswahl'!$D$27,IF(AR107="APM-Fonds (Serie bAV)",'3. Eingabe Allg. Fondsauswahl'!$D$48)))</f>
        <v xml:space="preserve"> </v>
      </c>
      <c r="BD107" s="282">
        <f>IF(AR107="","",IF(AR107="GENERATION UWP-FONDS III",'3. Eingabe Allg. Fondsauswahl'!$D$28,IF(AR107="APM-Fonds (Serie bAV)",'3. Eingabe Allg. Fondsauswahl'!$D$49)))</f>
        <v>0</v>
      </c>
      <c r="BE107" s="282" t="str">
        <f>IF(AR107="","",IF(AR107="GENERATION UWP-FONDS III",'3. Eingabe Allg. Fondsauswahl'!$D$29,IF(AR107="APM-Fonds (Serie bAV)",'3. Eingabe Allg. Fondsauswahl'!$D$50)))</f>
        <v xml:space="preserve"> </v>
      </c>
      <c r="BF107" s="282">
        <f>IF(AR107="","",IF(AR107="GENERATION UWP-FONDS III",'3. Eingabe Allg. Fondsauswahl'!$D$30,IF(AR107="APM-Fonds (Serie bAV)",'3. Eingabe Allg. Fondsauswahl'!$D$51)))</f>
        <v>0</v>
      </c>
      <c r="BG107" s="102">
        <f t="shared" si="51"/>
        <v>0</v>
      </c>
      <c r="BH107" s="102" t="str">
        <f t="shared" si="83"/>
        <v>keine Doppeleingabe</v>
      </c>
      <c r="BI107" s="88">
        <f t="shared" si="84"/>
        <v>0</v>
      </c>
      <c r="BJ107" s="88">
        <f t="shared" si="85"/>
        <v>0</v>
      </c>
      <c r="BK107" s="88">
        <f t="shared" si="86"/>
        <v>0</v>
      </c>
      <c r="BL107" s="88">
        <f t="shared" si="87"/>
        <v>0</v>
      </c>
      <c r="BM107" s="88">
        <f t="shared" si="88"/>
        <v>0</v>
      </c>
      <c r="BN107" s="241" t="e">
        <f t="shared" si="68"/>
        <v>#DIV/0!</v>
      </c>
      <c r="BO107" s="241" t="e">
        <f t="shared" si="69"/>
        <v>#DIV/0!</v>
      </c>
      <c r="BP107" s="242" t="str">
        <f t="shared" si="70"/>
        <v>unwiderrufliches Bezugsrecht</v>
      </c>
      <c r="BR107" s="226">
        <f t="shared" si="89"/>
        <v>70</v>
      </c>
    </row>
    <row r="108" spans="1:70" s="1" customFormat="1" ht="36" customHeight="1">
      <c r="A108" s="16">
        <v>90</v>
      </c>
      <c r="B108" s="64"/>
      <c r="C108" s="23"/>
      <c r="D108" s="24"/>
      <c r="E108" s="25"/>
      <c r="F108" s="36"/>
      <c r="G108" s="168" t="s">
        <v>4781</v>
      </c>
      <c r="H108" s="25"/>
      <c r="I108" s="34"/>
      <c r="J108" s="34"/>
      <c r="K108" s="251"/>
      <c r="L108" s="26"/>
      <c r="M108" s="74"/>
      <c r="N108" s="354">
        <f t="shared" si="52"/>
        <v>0</v>
      </c>
      <c r="O108" s="355"/>
      <c r="P108" s="27">
        <f t="shared" si="53"/>
        <v>67</v>
      </c>
      <c r="Q108" s="28">
        <f t="shared" si="71"/>
        <v>0</v>
      </c>
      <c r="R108" s="28">
        <f t="shared" si="54"/>
        <v>0</v>
      </c>
      <c r="S108" s="91">
        <f t="shared" si="72"/>
        <v>0</v>
      </c>
      <c r="T108" s="279">
        <f t="shared" si="73"/>
        <v>0</v>
      </c>
      <c r="U108" s="28">
        <f t="shared" si="55"/>
        <v>0</v>
      </c>
      <c r="V108" s="91">
        <f t="shared" si="74"/>
        <v>0</v>
      </c>
      <c r="W108" s="279">
        <f t="shared" si="75"/>
        <v>0</v>
      </c>
      <c r="X108" s="28">
        <f t="shared" si="76"/>
        <v>0</v>
      </c>
      <c r="Y108" s="28">
        <f t="shared" si="56"/>
        <v>0</v>
      </c>
      <c r="Z108" s="91">
        <f t="shared" si="57"/>
        <v>0</v>
      </c>
      <c r="AA108" s="279">
        <f t="shared" si="77"/>
        <v>0</v>
      </c>
      <c r="AB108" s="28">
        <f t="shared" si="78"/>
        <v>0</v>
      </c>
      <c r="AC108" s="190" t="str">
        <f t="shared" si="58"/>
        <v>Monatlich</v>
      </c>
      <c r="AD108" s="191">
        <f t="shared" si="79"/>
        <v>0</v>
      </c>
      <c r="AE108" s="195">
        <f t="shared" si="59"/>
        <v>0</v>
      </c>
      <c r="AF108" s="196">
        <f t="shared" si="80"/>
        <v>0</v>
      </c>
      <c r="AG108" s="197">
        <f t="shared" si="60"/>
        <v>0</v>
      </c>
      <c r="AH108" s="29">
        <f t="shared" si="61"/>
        <v>0</v>
      </c>
      <c r="AI108" s="30">
        <f t="shared" si="62"/>
        <v>0</v>
      </c>
      <c r="AJ108" s="31">
        <f t="shared" si="63"/>
        <v>0</v>
      </c>
      <c r="AK108" s="30">
        <f t="shared" si="64"/>
        <v>0</v>
      </c>
      <c r="AL108" s="32">
        <f t="shared" si="65"/>
        <v>0</v>
      </c>
      <c r="AM108" s="32"/>
      <c r="AN108" s="32"/>
      <c r="AO108" s="69"/>
      <c r="AP108" s="32"/>
      <c r="AQ108" s="240" t="str">
        <f t="shared" si="66"/>
        <v/>
      </c>
      <c r="AR108" s="281" t="str">
        <f>IF(ISERROR(IF('1. Allgemeine Eingaben'!$C$26="Endalter",AS108,AT108)=TRUE),"",IF('1. Allgemeine Eingaben'!$C$26="Endalter",AS108,AT108))</f>
        <v>GENERATION UWP-Fonds III</v>
      </c>
      <c r="AS108" s="226" t="str">
        <f t="shared" si="81"/>
        <v>GENERATION UWP-Fonds III</v>
      </c>
      <c r="AT108" s="226" t="b">
        <f>IF(ISERROR(IF('1. Allgemeine Eingaben'!$C$26&lt;&gt;"Endalter",IF(P108&lt;12,"APM-Fonds (Serie bAV)","GENERATION UWP-Fonds III")))=TRUE,"",IF('1. Allgemeine Eingaben'!$C$26&lt;&gt;"Endalter",IF(P108&lt;12,"APM-Fonds (Serie bAV)","GENERATION UWP-Fonds III")))</f>
        <v>0</v>
      </c>
      <c r="AU108" s="280">
        <f t="shared" si="82"/>
        <v>100</v>
      </c>
      <c r="AV108" s="226">
        <f t="shared" si="67"/>
        <v>0</v>
      </c>
      <c r="AW108" s="282" t="str">
        <f>IF(AR108="","",IF(AR108="GENERATION UWP-FONDS III",'3. Eingabe Allg. Fondsauswahl'!$D$21,IF(AR108="APM-Fonds (Serie bAV)",'3. Eingabe Allg. Fondsauswahl'!$D$42)))</f>
        <v xml:space="preserve"> </v>
      </c>
      <c r="AX108" s="282">
        <f>IF(AR108="","",IF(AR108="GENERATION UWP-FONDS III",'3. Eingabe Allg. Fondsauswahl'!$D$22,IF(AR108="APM-Fonds (Serie bAV)",'3. Eingabe Allg. Fondsauswahl'!$D$43)))</f>
        <v>0</v>
      </c>
      <c r="AY108" s="283" t="str">
        <f>IF(AR108="","",IF(AR108="GENERATION UWP-FONDS III",'3. Eingabe Allg. Fondsauswahl'!$D$23,IF(AR108="APM-Fonds (Serie bAV)",'3. Eingabe Allg. Fondsauswahl'!$D$44)))</f>
        <v xml:space="preserve"> </v>
      </c>
      <c r="AZ108" s="282">
        <f>IF(AR108="","",IF(AR108="GENERATION UWP-FONDS III",'3. Eingabe Allg. Fondsauswahl'!$D$24,IF(AR108="APM-Fonds (Serie bAV)",'3. Eingabe Allg. Fondsauswahl'!$D$45)))</f>
        <v>0</v>
      </c>
      <c r="BA108" s="284" t="str">
        <f>IF(AR108="","",IF(AR108="GENERATION UWP-FONDS III",'3. Eingabe Allg. Fondsauswahl'!$D$25,IF(AR108="APM-Fonds (Serie bAV)",'3. Eingabe Allg. Fondsauswahl'!$D$46)))</f>
        <v xml:space="preserve"> </v>
      </c>
      <c r="BB108" s="282">
        <f>IF(AR108="","",IF(AR108="GENERATION UWP-FONDS III",'3. Eingabe Allg. Fondsauswahl'!$D$26,IF(AR108="APM-Fonds (Serie bAV)",'3. Eingabe Allg. Fondsauswahl'!$D$47)))</f>
        <v>0</v>
      </c>
      <c r="BC108" s="284" t="str">
        <f>IF(AR108="","",IF(AR108="GENERATION UWP-FONDS III",'3. Eingabe Allg. Fondsauswahl'!$D$27,IF(AR108="APM-Fonds (Serie bAV)",'3. Eingabe Allg. Fondsauswahl'!$D$48)))</f>
        <v xml:space="preserve"> </v>
      </c>
      <c r="BD108" s="282">
        <f>IF(AR108="","",IF(AR108="GENERATION UWP-FONDS III",'3. Eingabe Allg. Fondsauswahl'!$D$28,IF(AR108="APM-Fonds (Serie bAV)",'3. Eingabe Allg. Fondsauswahl'!$D$49)))</f>
        <v>0</v>
      </c>
      <c r="BE108" s="282" t="str">
        <f>IF(AR108="","",IF(AR108="GENERATION UWP-FONDS III",'3. Eingabe Allg. Fondsauswahl'!$D$29,IF(AR108="APM-Fonds (Serie bAV)",'3. Eingabe Allg. Fondsauswahl'!$D$50)))</f>
        <v xml:space="preserve"> </v>
      </c>
      <c r="BF108" s="282">
        <f>IF(AR108="","",IF(AR108="GENERATION UWP-FONDS III",'3. Eingabe Allg. Fondsauswahl'!$D$30,IF(AR108="APM-Fonds (Serie bAV)",'3. Eingabe Allg. Fondsauswahl'!$D$51)))</f>
        <v>0</v>
      </c>
      <c r="BG108" s="102">
        <f t="shared" si="51"/>
        <v>0</v>
      </c>
      <c r="BH108" s="102" t="str">
        <f t="shared" si="83"/>
        <v>keine Doppeleingabe</v>
      </c>
      <c r="BI108" s="88">
        <f t="shared" si="84"/>
        <v>0</v>
      </c>
      <c r="BJ108" s="88">
        <f t="shared" si="85"/>
        <v>0</v>
      </c>
      <c r="BK108" s="88">
        <f t="shared" si="86"/>
        <v>0</v>
      </c>
      <c r="BL108" s="88">
        <f t="shared" si="87"/>
        <v>0</v>
      </c>
      <c r="BM108" s="88">
        <f t="shared" si="88"/>
        <v>0</v>
      </c>
      <c r="BN108" s="241" t="e">
        <f t="shared" si="68"/>
        <v>#DIV/0!</v>
      </c>
      <c r="BO108" s="241" t="e">
        <f t="shared" si="69"/>
        <v>#DIV/0!</v>
      </c>
      <c r="BP108" s="242" t="str">
        <f t="shared" si="70"/>
        <v>unwiderrufliches Bezugsrecht</v>
      </c>
      <c r="BR108" s="226">
        <f t="shared" si="89"/>
        <v>70</v>
      </c>
    </row>
    <row r="109" spans="1:70" s="1" customFormat="1" ht="36" customHeight="1">
      <c r="A109" s="16">
        <v>91</v>
      </c>
      <c r="B109" s="64"/>
      <c r="C109" s="23"/>
      <c r="D109" s="24"/>
      <c r="E109" s="25"/>
      <c r="F109" s="36"/>
      <c r="G109" s="168" t="s">
        <v>4781</v>
      </c>
      <c r="H109" s="25"/>
      <c r="I109" s="34"/>
      <c r="J109" s="34"/>
      <c r="K109" s="251"/>
      <c r="L109" s="26"/>
      <c r="M109" s="74"/>
      <c r="N109" s="354">
        <f t="shared" si="52"/>
        <v>0</v>
      </c>
      <c r="O109" s="355"/>
      <c r="P109" s="27">
        <f t="shared" si="53"/>
        <v>67</v>
      </c>
      <c r="Q109" s="28">
        <f t="shared" si="71"/>
        <v>0</v>
      </c>
      <c r="R109" s="28">
        <f t="shared" si="54"/>
        <v>0</v>
      </c>
      <c r="S109" s="91">
        <f t="shared" si="72"/>
        <v>0</v>
      </c>
      <c r="T109" s="279">
        <f t="shared" si="73"/>
        <v>0</v>
      </c>
      <c r="U109" s="28">
        <f t="shared" si="55"/>
        <v>0</v>
      </c>
      <c r="V109" s="91">
        <f t="shared" si="74"/>
        <v>0</v>
      </c>
      <c r="W109" s="279">
        <f t="shared" si="75"/>
        <v>0</v>
      </c>
      <c r="X109" s="28">
        <f t="shared" si="76"/>
        <v>0</v>
      </c>
      <c r="Y109" s="28">
        <f t="shared" si="56"/>
        <v>0</v>
      </c>
      <c r="Z109" s="91">
        <f t="shared" si="57"/>
        <v>0</v>
      </c>
      <c r="AA109" s="279">
        <f t="shared" si="77"/>
        <v>0</v>
      </c>
      <c r="AB109" s="28">
        <f t="shared" si="78"/>
        <v>0</v>
      </c>
      <c r="AC109" s="190" t="str">
        <f t="shared" si="58"/>
        <v>Monatlich</v>
      </c>
      <c r="AD109" s="191">
        <f t="shared" si="79"/>
        <v>0</v>
      </c>
      <c r="AE109" s="195">
        <f t="shared" si="59"/>
        <v>0</v>
      </c>
      <c r="AF109" s="196">
        <f t="shared" si="80"/>
        <v>0</v>
      </c>
      <c r="AG109" s="197">
        <f t="shared" si="60"/>
        <v>0</v>
      </c>
      <c r="AH109" s="29">
        <f t="shared" si="61"/>
        <v>0</v>
      </c>
      <c r="AI109" s="30">
        <f t="shared" si="62"/>
        <v>0</v>
      </c>
      <c r="AJ109" s="31">
        <f t="shared" si="63"/>
        <v>0</v>
      </c>
      <c r="AK109" s="30">
        <f t="shared" si="64"/>
        <v>0</v>
      </c>
      <c r="AL109" s="32">
        <f t="shared" si="65"/>
        <v>0</v>
      </c>
      <c r="AM109" s="32"/>
      <c r="AN109" s="32"/>
      <c r="AO109" s="69"/>
      <c r="AP109" s="32"/>
      <c r="AQ109" s="240" t="str">
        <f t="shared" si="66"/>
        <v/>
      </c>
      <c r="AR109" s="281" t="str">
        <f>IF(ISERROR(IF('1. Allgemeine Eingaben'!$C$26="Endalter",AS109,AT109)=TRUE),"",IF('1. Allgemeine Eingaben'!$C$26="Endalter",AS109,AT109))</f>
        <v>GENERATION UWP-Fonds III</v>
      </c>
      <c r="AS109" s="226" t="str">
        <f t="shared" si="81"/>
        <v>GENERATION UWP-Fonds III</v>
      </c>
      <c r="AT109" s="226" t="b">
        <f>IF(ISERROR(IF('1. Allgemeine Eingaben'!$C$26&lt;&gt;"Endalter",IF(P109&lt;12,"APM-Fonds (Serie bAV)","GENERATION UWP-Fonds III")))=TRUE,"",IF('1. Allgemeine Eingaben'!$C$26&lt;&gt;"Endalter",IF(P109&lt;12,"APM-Fonds (Serie bAV)","GENERATION UWP-Fonds III")))</f>
        <v>0</v>
      </c>
      <c r="AU109" s="280">
        <f t="shared" si="82"/>
        <v>100</v>
      </c>
      <c r="AV109" s="226">
        <f t="shared" si="67"/>
        <v>0</v>
      </c>
      <c r="AW109" s="282" t="str">
        <f>IF(AR109="","",IF(AR109="GENERATION UWP-FONDS III",'3. Eingabe Allg. Fondsauswahl'!$D$21,IF(AR109="APM-Fonds (Serie bAV)",'3. Eingabe Allg. Fondsauswahl'!$D$42)))</f>
        <v xml:space="preserve"> </v>
      </c>
      <c r="AX109" s="282">
        <f>IF(AR109="","",IF(AR109="GENERATION UWP-FONDS III",'3. Eingabe Allg. Fondsauswahl'!$D$22,IF(AR109="APM-Fonds (Serie bAV)",'3. Eingabe Allg. Fondsauswahl'!$D$43)))</f>
        <v>0</v>
      </c>
      <c r="AY109" s="283" t="str">
        <f>IF(AR109="","",IF(AR109="GENERATION UWP-FONDS III",'3. Eingabe Allg. Fondsauswahl'!$D$23,IF(AR109="APM-Fonds (Serie bAV)",'3. Eingabe Allg. Fondsauswahl'!$D$44)))</f>
        <v xml:space="preserve"> </v>
      </c>
      <c r="AZ109" s="282">
        <f>IF(AR109="","",IF(AR109="GENERATION UWP-FONDS III",'3. Eingabe Allg. Fondsauswahl'!$D$24,IF(AR109="APM-Fonds (Serie bAV)",'3. Eingabe Allg. Fondsauswahl'!$D$45)))</f>
        <v>0</v>
      </c>
      <c r="BA109" s="284" t="str">
        <f>IF(AR109="","",IF(AR109="GENERATION UWP-FONDS III",'3. Eingabe Allg. Fondsauswahl'!$D$25,IF(AR109="APM-Fonds (Serie bAV)",'3. Eingabe Allg. Fondsauswahl'!$D$46)))</f>
        <v xml:space="preserve"> </v>
      </c>
      <c r="BB109" s="282">
        <f>IF(AR109="","",IF(AR109="GENERATION UWP-FONDS III",'3. Eingabe Allg. Fondsauswahl'!$D$26,IF(AR109="APM-Fonds (Serie bAV)",'3. Eingabe Allg. Fondsauswahl'!$D$47)))</f>
        <v>0</v>
      </c>
      <c r="BC109" s="284" t="str">
        <f>IF(AR109="","",IF(AR109="GENERATION UWP-FONDS III",'3. Eingabe Allg. Fondsauswahl'!$D$27,IF(AR109="APM-Fonds (Serie bAV)",'3. Eingabe Allg. Fondsauswahl'!$D$48)))</f>
        <v xml:space="preserve"> </v>
      </c>
      <c r="BD109" s="282">
        <f>IF(AR109="","",IF(AR109="GENERATION UWP-FONDS III",'3. Eingabe Allg. Fondsauswahl'!$D$28,IF(AR109="APM-Fonds (Serie bAV)",'3. Eingabe Allg. Fondsauswahl'!$D$49)))</f>
        <v>0</v>
      </c>
      <c r="BE109" s="282" t="str">
        <f>IF(AR109="","",IF(AR109="GENERATION UWP-FONDS III",'3. Eingabe Allg. Fondsauswahl'!$D$29,IF(AR109="APM-Fonds (Serie bAV)",'3. Eingabe Allg. Fondsauswahl'!$D$50)))</f>
        <v xml:space="preserve"> </v>
      </c>
      <c r="BF109" s="282">
        <f>IF(AR109="","",IF(AR109="GENERATION UWP-FONDS III",'3. Eingabe Allg. Fondsauswahl'!$D$30,IF(AR109="APM-Fonds (Serie bAV)",'3. Eingabe Allg. Fondsauswahl'!$D$51)))</f>
        <v>0</v>
      </c>
      <c r="BG109" s="102">
        <f t="shared" si="51"/>
        <v>0</v>
      </c>
      <c r="BH109" s="102" t="str">
        <f t="shared" si="83"/>
        <v>keine Doppeleingabe</v>
      </c>
      <c r="BI109" s="88">
        <f t="shared" si="84"/>
        <v>0</v>
      </c>
      <c r="BJ109" s="88">
        <f t="shared" si="85"/>
        <v>0</v>
      </c>
      <c r="BK109" s="88">
        <f t="shared" si="86"/>
        <v>0</v>
      </c>
      <c r="BL109" s="88">
        <f t="shared" si="87"/>
        <v>0</v>
      </c>
      <c r="BM109" s="88">
        <f t="shared" si="88"/>
        <v>0</v>
      </c>
      <c r="BN109" s="241" t="e">
        <f t="shared" si="68"/>
        <v>#DIV/0!</v>
      </c>
      <c r="BO109" s="241" t="e">
        <f t="shared" si="69"/>
        <v>#DIV/0!</v>
      </c>
      <c r="BP109" s="242" t="str">
        <f t="shared" si="70"/>
        <v>unwiderrufliches Bezugsrecht</v>
      </c>
      <c r="BR109" s="226">
        <f t="shared" si="89"/>
        <v>70</v>
      </c>
    </row>
    <row r="110" spans="1:70" s="1" customFormat="1" ht="36" customHeight="1">
      <c r="A110" s="16">
        <v>92</v>
      </c>
      <c r="B110" s="64"/>
      <c r="C110" s="23"/>
      <c r="D110" s="24"/>
      <c r="E110" s="25"/>
      <c r="F110" s="36"/>
      <c r="G110" s="168" t="s">
        <v>4781</v>
      </c>
      <c r="H110" s="25"/>
      <c r="I110" s="34"/>
      <c r="J110" s="34"/>
      <c r="K110" s="251"/>
      <c r="L110" s="26"/>
      <c r="M110" s="74"/>
      <c r="N110" s="354">
        <f t="shared" si="52"/>
        <v>0</v>
      </c>
      <c r="O110" s="355"/>
      <c r="P110" s="27">
        <f t="shared" si="53"/>
        <v>67</v>
      </c>
      <c r="Q110" s="28">
        <f t="shared" si="71"/>
        <v>0</v>
      </c>
      <c r="R110" s="28">
        <f t="shared" si="54"/>
        <v>0</v>
      </c>
      <c r="S110" s="91">
        <f t="shared" si="72"/>
        <v>0</v>
      </c>
      <c r="T110" s="279">
        <f t="shared" si="73"/>
        <v>0</v>
      </c>
      <c r="U110" s="28">
        <f t="shared" si="55"/>
        <v>0</v>
      </c>
      <c r="V110" s="91">
        <f t="shared" si="74"/>
        <v>0</v>
      </c>
      <c r="W110" s="279">
        <f t="shared" si="75"/>
        <v>0</v>
      </c>
      <c r="X110" s="28">
        <f t="shared" si="76"/>
        <v>0</v>
      </c>
      <c r="Y110" s="28">
        <f t="shared" si="56"/>
        <v>0</v>
      </c>
      <c r="Z110" s="91">
        <f t="shared" si="57"/>
        <v>0</v>
      </c>
      <c r="AA110" s="279">
        <f t="shared" si="77"/>
        <v>0</v>
      </c>
      <c r="AB110" s="28">
        <f t="shared" si="78"/>
        <v>0</v>
      </c>
      <c r="AC110" s="190" t="str">
        <f t="shared" si="58"/>
        <v>Monatlich</v>
      </c>
      <c r="AD110" s="191">
        <f t="shared" si="79"/>
        <v>0</v>
      </c>
      <c r="AE110" s="195">
        <f t="shared" si="59"/>
        <v>0</v>
      </c>
      <c r="AF110" s="196">
        <f t="shared" si="80"/>
        <v>0</v>
      </c>
      <c r="AG110" s="197">
        <f t="shared" si="60"/>
        <v>0</v>
      </c>
      <c r="AH110" s="29">
        <f t="shared" si="61"/>
        <v>0</v>
      </c>
      <c r="AI110" s="30">
        <f t="shared" si="62"/>
        <v>0</v>
      </c>
      <c r="AJ110" s="31">
        <f t="shared" si="63"/>
        <v>0</v>
      </c>
      <c r="AK110" s="30">
        <f t="shared" si="64"/>
        <v>0</v>
      </c>
      <c r="AL110" s="32">
        <f t="shared" si="65"/>
        <v>0</v>
      </c>
      <c r="AM110" s="32"/>
      <c r="AN110" s="32"/>
      <c r="AO110" s="69"/>
      <c r="AP110" s="32"/>
      <c r="AQ110" s="240" t="str">
        <f t="shared" si="66"/>
        <v/>
      </c>
      <c r="AR110" s="281" t="str">
        <f>IF(ISERROR(IF('1. Allgemeine Eingaben'!$C$26="Endalter",AS110,AT110)=TRUE),"",IF('1. Allgemeine Eingaben'!$C$26="Endalter",AS110,AT110))</f>
        <v>GENERATION UWP-Fonds III</v>
      </c>
      <c r="AS110" s="226" t="str">
        <f t="shared" si="81"/>
        <v>GENERATION UWP-Fonds III</v>
      </c>
      <c r="AT110" s="226" t="b">
        <f>IF(ISERROR(IF('1. Allgemeine Eingaben'!$C$26&lt;&gt;"Endalter",IF(P110&lt;12,"APM-Fonds (Serie bAV)","GENERATION UWP-Fonds III")))=TRUE,"",IF('1. Allgemeine Eingaben'!$C$26&lt;&gt;"Endalter",IF(P110&lt;12,"APM-Fonds (Serie bAV)","GENERATION UWP-Fonds III")))</f>
        <v>0</v>
      </c>
      <c r="AU110" s="280">
        <f t="shared" si="82"/>
        <v>100</v>
      </c>
      <c r="AV110" s="226">
        <f t="shared" si="67"/>
        <v>0</v>
      </c>
      <c r="AW110" s="282" t="str">
        <f>IF(AR110="","",IF(AR110="GENERATION UWP-FONDS III",'3. Eingabe Allg. Fondsauswahl'!$D$21,IF(AR110="APM-Fonds (Serie bAV)",'3. Eingabe Allg. Fondsauswahl'!$D$42)))</f>
        <v xml:space="preserve"> </v>
      </c>
      <c r="AX110" s="282">
        <f>IF(AR110="","",IF(AR110="GENERATION UWP-FONDS III",'3. Eingabe Allg. Fondsauswahl'!$D$22,IF(AR110="APM-Fonds (Serie bAV)",'3. Eingabe Allg. Fondsauswahl'!$D$43)))</f>
        <v>0</v>
      </c>
      <c r="AY110" s="283" t="str">
        <f>IF(AR110="","",IF(AR110="GENERATION UWP-FONDS III",'3. Eingabe Allg. Fondsauswahl'!$D$23,IF(AR110="APM-Fonds (Serie bAV)",'3. Eingabe Allg. Fondsauswahl'!$D$44)))</f>
        <v xml:space="preserve"> </v>
      </c>
      <c r="AZ110" s="282">
        <f>IF(AR110="","",IF(AR110="GENERATION UWP-FONDS III",'3. Eingabe Allg. Fondsauswahl'!$D$24,IF(AR110="APM-Fonds (Serie bAV)",'3. Eingabe Allg. Fondsauswahl'!$D$45)))</f>
        <v>0</v>
      </c>
      <c r="BA110" s="284" t="str">
        <f>IF(AR110="","",IF(AR110="GENERATION UWP-FONDS III",'3. Eingabe Allg. Fondsauswahl'!$D$25,IF(AR110="APM-Fonds (Serie bAV)",'3. Eingabe Allg. Fondsauswahl'!$D$46)))</f>
        <v xml:space="preserve"> </v>
      </c>
      <c r="BB110" s="282">
        <f>IF(AR110="","",IF(AR110="GENERATION UWP-FONDS III",'3. Eingabe Allg. Fondsauswahl'!$D$26,IF(AR110="APM-Fonds (Serie bAV)",'3. Eingabe Allg. Fondsauswahl'!$D$47)))</f>
        <v>0</v>
      </c>
      <c r="BC110" s="284" t="str">
        <f>IF(AR110="","",IF(AR110="GENERATION UWP-FONDS III",'3. Eingabe Allg. Fondsauswahl'!$D$27,IF(AR110="APM-Fonds (Serie bAV)",'3. Eingabe Allg. Fondsauswahl'!$D$48)))</f>
        <v xml:space="preserve"> </v>
      </c>
      <c r="BD110" s="282">
        <f>IF(AR110="","",IF(AR110="GENERATION UWP-FONDS III",'3. Eingabe Allg. Fondsauswahl'!$D$28,IF(AR110="APM-Fonds (Serie bAV)",'3. Eingabe Allg. Fondsauswahl'!$D$49)))</f>
        <v>0</v>
      </c>
      <c r="BE110" s="282" t="str">
        <f>IF(AR110="","",IF(AR110="GENERATION UWP-FONDS III",'3. Eingabe Allg. Fondsauswahl'!$D$29,IF(AR110="APM-Fonds (Serie bAV)",'3. Eingabe Allg. Fondsauswahl'!$D$50)))</f>
        <v xml:space="preserve"> </v>
      </c>
      <c r="BF110" s="282">
        <f>IF(AR110="","",IF(AR110="GENERATION UWP-FONDS III",'3. Eingabe Allg. Fondsauswahl'!$D$30,IF(AR110="APM-Fonds (Serie bAV)",'3. Eingabe Allg. Fondsauswahl'!$D$51)))</f>
        <v>0</v>
      </c>
      <c r="BG110" s="102">
        <f t="shared" si="51"/>
        <v>0</v>
      </c>
      <c r="BH110" s="102" t="str">
        <f t="shared" si="83"/>
        <v>keine Doppeleingabe</v>
      </c>
      <c r="BI110" s="88">
        <f t="shared" si="84"/>
        <v>0</v>
      </c>
      <c r="BJ110" s="88">
        <f t="shared" si="85"/>
        <v>0</v>
      </c>
      <c r="BK110" s="88">
        <f t="shared" si="86"/>
        <v>0</v>
      </c>
      <c r="BL110" s="88">
        <f t="shared" si="87"/>
        <v>0</v>
      </c>
      <c r="BM110" s="88">
        <f t="shared" si="88"/>
        <v>0</v>
      </c>
      <c r="BN110" s="241" t="e">
        <f t="shared" si="68"/>
        <v>#DIV/0!</v>
      </c>
      <c r="BO110" s="241" t="e">
        <f t="shared" si="69"/>
        <v>#DIV/0!</v>
      </c>
      <c r="BP110" s="242" t="str">
        <f t="shared" si="70"/>
        <v>unwiderrufliches Bezugsrecht</v>
      </c>
      <c r="BR110" s="226">
        <f t="shared" si="89"/>
        <v>70</v>
      </c>
    </row>
    <row r="111" spans="1:70" s="1" customFormat="1" ht="36" customHeight="1">
      <c r="A111" s="16">
        <v>93</v>
      </c>
      <c r="B111" s="64"/>
      <c r="C111" s="23"/>
      <c r="D111" s="24"/>
      <c r="E111" s="25"/>
      <c r="F111" s="36"/>
      <c r="G111" s="168" t="s">
        <v>4781</v>
      </c>
      <c r="H111" s="25"/>
      <c r="I111" s="34"/>
      <c r="J111" s="34"/>
      <c r="K111" s="251"/>
      <c r="L111" s="26"/>
      <c r="M111" s="74"/>
      <c r="N111" s="354">
        <f t="shared" si="52"/>
        <v>0</v>
      </c>
      <c r="O111" s="355"/>
      <c r="P111" s="27">
        <f t="shared" si="53"/>
        <v>67</v>
      </c>
      <c r="Q111" s="28">
        <f t="shared" si="71"/>
        <v>0</v>
      </c>
      <c r="R111" s="28">
        <f t="shared" si="54"/>
        <v>0</v>
      </c>
      <c r="S111" s="91">
        <f t="shared" si="72"/>
        <v>0</v>
      </c>
      <c r="T111" s="279">
        <f t="shared" si="73"/>
        <v>0</v>
      </c>
      <c r="U111" s="28">
        <f t="shared" si="55"/>
        <v>0</v>
      </c>
      <c r="V111" s="91">
        <f t="shared" si="74"/>
        <v>0</v>
      </c>
      <c r="W111" s="279">
        <f t="shared" si="75"/>
        <v>0</v>
      </c>
      <c r="X111" s="28">
        <f t="shared" si="76"/>
        <v>0</v>
      </c>
      <c r="Y111" s="28">
        <f t="shared" si="56"/>
        <v>0</v>
      </c>
      <c r="Z111" s="91">
        <f t="shared" si="57"/>
        <v>0</v>
      </c>
      <c r="AA111" s="279">
        <f t="shared" si="77"/>
        <v>0</v>
      </c>
      <c r="AB111" s="28">
        <f t="shared" si="78"/>
        <v>0</v>
      </c>
      <c r="AC111" s="190" t="str">
        <f t="shared" si="58"/>
        <v>Monatlich</v>
      </c>
      <c r="AD111" s="191">
        <f t="shared" si="79"/>
        <v>0</v>
      </c>
      <c r="AE111" s="195">
        <f t="shared" si="59"/>
        <v>0</v>
      </c>
      <c r="AF111" s="196">
        <f t="shared" si="80"/>
        <v>0</v>
      </c>
      <c r="AG111" s="197">
        <f t="shared" si="60"/>
        <v>0</v>
      </c>
      <c r="AH111" s="29">
        <f t="shared" si="61"/>
        <v>0</v>
      </c>
      <c r="AI111" s="30">
        <f t="shared" si="62"/>
        <v>0</v>
      </c>
      <c r="AJ111" s="31">
        <f t="shared" si="63"/>
        <v>0</v>
      </c>
      <c r="AK111" s="30">
        <f t="shared" si="64"/>
        <v>0</v>
      </c>
      <c r="AL111" s="32">
        <f t="shared" si="65"/>
        <v>0</v>
      </c>
      <c r="AM111" s="32"/>
      <c r="AN111" s="32"/>
      <c r="AO111" s="69"/>
      <c r="AP111" s="32"/>
      <c r="AQ111" s="240" t="str">
        <f t="shared" si="66"/>
        <v/>
      </c>
      <c r="AR111" s="281" t="str">
        <f>IF(ISERROR(IF('1. Allgemeine Eingaben'!$C$26="Endalter",AS111,AT111)=TRUE),"",IF('1. Allgemeine Eingaben'!$C$26="Endalter",AS111,AT111))</f>
        <v>GENERATION UWP-Fonds III</v>
      </c>
      <c r="AS111" s="226" t="str">
        <f t="shared" si="81"/>
        <v>GENERATION UWP-Fonds III</v>
      </c>
      <c r="AT111" s="226" t="b">
        <f>IF(ISERROR(IF('1. Allgemeine Eingaben'!$C$26&lt;&gt;"Endalter",IF(P111&lt;12,"APM-Fonds (Serie bAV)","GENERATION UWP-Fonds III")))=TRUE,"",IF('1. Allgemeine Eingaben'!$C$26&lt;&gt;"Endalter",IF(P111&lt;12,"APM-Fonds (Serie bAV)","GENERATION UWP-Fonds III")))</f>
        <v>0</v>
      </c>
      <c r="AU111" s="280">
        <f t="shared" si="82"/>
        <v>100</v>
      </c>
      <c r="AV111" s="226">
        <f t="shared" si="67"/>
        <v>0</v>
      </c>
      <c r="AW111" s="282" t="str">
        <f>IF(AR111="","",IF(AR111="GENERATION UWP-FONDS III",'3. Eingabe Allg. Fondsauswahl'!$D$21,IF(AR111="APM-Fonds (Serie bAV)",'3. Eingabe Allg. Fondsauswahl'!$D$42)))</f>
        <v xml:space="preserve"> </v>
      </c>
      <c r="AX111" s="282">
        <f>IF(AR111="","",IF(AR111="GENERATION UWP-FONDS III",'3. Eingabe Allg. Fondsauswahl'!$D$22,IF(AR111="APM-Fonds (Serie bAV)",'3. Eingabe Allg. Fondsauswahl'!$D$43)))</f>
        <v>0</v>
      </c>
      <c r="AY111" s="283" t="str">
        <f>IF(AR111="","",IF(AR111="GENERATION UWP-FONDS III",'3. Eingabe Allg. Fondsauswahl'!$D$23,IF(AR111="APM-Fonds (Serie bAV)",'3. Eingabe Allg. Fondsauswahl'!$D$44)))</f>
        <v xml:space="preserve"> </v>
      </c>
      <c r="AZ111" s="282">
        <f>IF(AR111="","",IF(AR111="GENERATION UWP-FONDS III",'3. Eingabe Allg. Fondsauswahl'!$D$24,IF(AR111="APM-Fonds (Serie bAV)",'3. Eingabe Allg. Fondsauswahl'!$D$45)))</f>
        <v>0</v>
      </c>
      <c r="BA111" s="284" t="str">
        <f>IF(AR111="","",IF(AR111="GENERATION UWP-FONDS III",'3. Eingabe Allg. Fondsauswahl'!$D$25,IF(AR111="APM-Fonds (Serie bAV)",'3. Eingabe Allg. Fondsauswahl'!$D$46)))</f>
        <v xml:space="preserve"> </v>
      </c>
      <c r="BB111" s="282">
        <f>IF(AR111="","",IF(AR111="GENERATION UWP-FONDS III",'3. Eingabe Allg. Fondsauswahl'!$D$26,IF(AR111="APM-Fonds (Serie bAV)",'3. Eingabe Allg. Fondsauswahl'!$D$47)))</f>
        <v>0</v>
      </c>
      <c r="BC111" s="284" t="str">
        <f>IF(AR111="","",IF(AR111="GENERATION UWP-FONDS III",'3. Eingabe Allg. Fondsauswahl'!$D$27,IF(AR111="APM-Fonds (Serie bAV)",'3. Eingabe Allg. Fondsauswahl'!$D$48)))</f>
        <v xml:space="preserve"> </v>
      </c>
      <c r="BD111" s="282">
        <f>IF(AR111="","",IF(AR111="GENERATION UWP-FONDS III",'3. Eingabe Allg. Fondsauswahl'!$D$28,IF(AR111="APM-Fonds (Serie bAV)",'3. Eingabe Allg. Fondsauswahl'!$D$49)))</f>
        <v>0</v>
      </c>
      <c r="BE111" s="282" t="str">
        <f>IF(AR111="","",IF(AR111="GENERATION UWP-FONDS III",'3. Eingabe Allg. Fondsauswahl'!$D$29,IF(AR111="APM-Fonds (Serie bAV)",'3. Eingabe Allg. Fondsauswahl'!$D$50)))</f>
        <v xml:space="preserve"> </v>
      </c>
      <c r="BF111" s="282">
        <f>IF(AR111="","",IF(AR111="GENERATION UWP-FONDS III",'3. Eingabe Allg. Fondsauswahl'!$D$30,IF(AR111="APM-Fonds (Serie bAV)",'3. Eingabe Allg. Fondsauswahl'!$D$51)))</f>
        <v>0</v>
      </c>
      <c r="BG111" s="102">
        <f t="shared" si="51"/>
        <v>0</v>
      </c>
      <c r="BH111" s="102" t="str">
        <f t="shared" si="83"/>
        <v>keine Doppeleingabe</v>
      </c>
      <c r="BI111" s="88">
        <f t="shared" si="84"/>
        <v>0</v>
      </c>
      <c r="BJ111" s="88">
        <f t="shared" si="85"/>
        <v>0</v>
      </c>
      <c r="BK111" s="88">
        <f t="shared" si="86"/>
        <v>0</v>
      </c>
      <c r="BL111" s="88">
        <f t="shared" si="87"/>
        <v>0</v>
      </c>
      <c r="BM111" s="88">
        <f t="shared" si="88"/>
        <v>0</v>
      </c>
      <c r="BN111" s="241" t="e">
        <f t="shared" si="68"/>
        <v>#DIV/0!</v>
      </c>
      <c r="BO111" s="241" t="e">
        <f t="shared" si="69"/>
        <v>#DIV/0!</v>
      </c>
      <c r="BP111" s="242" t="str">
        <f t="shared" si="70"/>
        <v>unwiderrufliches Bezugsrecht</v>
      </c>
      <c r="BR111" s="226">
        <f t="shared" si="89"/>
        <v>70</v>
      </c>
    </row>
    <row r="112" spans="1:70" s="1" customFormat="1" ht="36" customHeight="1">
      <c r="A112" s="16">
        <v>94</v>
      </c>
      <c r="B112" s="64"/>
      <c r="C112" s="23"/>
      <c r="D112" s="24"/>
      <c r="E112" s="25"/>
      <c r="F112" s="36"/>
      <c r="G112" s="168" t="s">
        <v>4781</v>
      </c>
      <c r="H112" s="25"/>
      <c r="I112" s="34"/>
      <c r="J112" s="34"/>
      <c r="K112" s="251"/>
      <c r="L112" s="26"/>
      <c r="M112" s="74"/>
      <c r="N112" s="354">
        <f t="shared" si="52"/>
        <v>0</v>
      </c>
      <c r="O112" s="355"/>
      <c r="P112" s="27">
        <f t="shared" si="53"/>
        <v>67</v>
      </c>
      <c r="Q112" s="28">
        <f t="shared" si="71"/>
        <v>0</v>
      </c>
      <c r="R112" s="28">
        <f t="shared" si="54"/>
        <v>0</v>
      </c>
      <c r="S112" s="91">
        <f t="shared" si="72"/>
        <v>0</v>
      </c>
      <c r="T112" s="279">
        <f t="shared" si="73"/>
        <v>0</v>
      </c>
      <c r="U112" s="28">
        <f t="shared" si="55"/>
        <v>0</v>
      </c>
      <c r="V112" s="91">
        <f t="shared" si="74"/>
        <v>0</v>
      </c>
      <c r="W112" s="279">
        <f t="shared" si="75"/>
        <v>0</v>
      </c>
      <c r="X112" s="28">
        <f t="shared" si="76"/>
        <v>0</v>
      </c>
      <c r="Y112" s="28">
        <f t="shared" si="56"/>
        <v>0</v>
      </c>
      <c r="Z112" s="91">
        <f t="shared" si="57"/>
        <v>0</v>
      </c>
      <c r="AA112" s="279">
        <f t="shared" si="77"/>
        <v>0</v>
      </c>
      <c r="AB112" s="28">
        <f t="shared" si="78"/>
        <v>0</v>
      </c>
      <c r="AC112" s="190" t="str">
        <f t="shared" si="58"/>
        <v>Monatlich</v>
      </c>
      <c r="AD112" s="191">
        <f t="shared" si="79"/>
        <v>0</v>
      </c>
      <c r="AE112" s="195">
        <f t="shared" si="59"/>
        <v>0</v>
      </c>
      <c r="AF112" s="196">
        <f t="shared" si="80"/>
        <v>0</v>
      </c>
      <c r="AG112" s="197">
        <f t="shared" si="60"/>
        <v>0</v>
      </c>
      <c r="AH112" s="29">
        <f t="shared" si="61"/>
        <v>0</v>
      </c>
      <c r="AI112" s="30">
        <f t="shared" si="62"/>
        <v>0</v>
      </c>
      <c r="AJ112" s="31">
        <f t="shared" si="63"/>
        <v>0</v>
      </c>
      <c r="AK112" s="30">
        <f t="shared" si="64"/>
        <v>0</v>
      </c>
      <c r="AL112" s="32">
        <f t="shared" si="65"/>
        <v>0</v>
      </c>
      <c r="AM112" s="32"/>
      <c r="AN112" s="32"/>
      <c r="AO112" s="69"/>
      <c r="AP112" s="32"/>
      <c r="AQ112" s="240" t="str">
        <f t="shared" si="66"/>
        <v/>
      </c>
      <c r="AR112" s="281" t="str">
        <f>IF(ISERROR(IF('1. Allgemeine Eingaben'!$C$26="Endalter",AS112,AT112)=TRUE),"",IF('1. Allgemeine Eingaben'!$C$26="Endalter",AS112,AT112))</f>
        <v>GENERATION UWP-Fonds III</v>
      </c>
      <c r="AS112" s="226" t="str">
        <f t="shared" si="81"/>
        <v>GENERATION UWP-Fonds III</v>
      </c>
      <c r="AT112" s="226" t="b">
        <f>IF(ISERROR(IF('1. Allgemeine Eingaben'!$C$26&lt;&gt;"Endalter",IF(P112&lt;12,"APM-Fonds (Serie bAV)","GENERATION UWP-Fonds III")))=TRUE,"",IF('1. Allgemeine Eingaben'!$C$26&lt;&gt;"Endalter",IF(P112&lt;12,"APM-Fonds (Serie bAV)","GENERATION UWP-Fonds III")))</f>
        <v>0</v>
      </c>
      <c r="AU112" s="280">
        <f t="shared" si="82"/>
        <v>100</v>
      </c>
      <c r="AV112" s="226">
        <f t="shared" si="67"/>
        <v>0</v>
      </c>
      <c r="AW112" s="282" t="str">
        <f>IF(AR112="","",IF(AR112="GENERATION UWP-FONDS III",'3. Eingabe Allg. Fondsauswahl'!$D$21,IF(AR112="APM-Fonds (Serie bAV)",'3. Eingabe Allg. Fondsauswahl'!$D$42)))</f>
        <v xml:space="preserve"> </v>
      </c>
      <c r="AX112" s="282">
        <f>IF(AR112="","",IF(AR112="GENERATION UWP-FONDS III",'3. Eingabe Allg. Fondsauswahl'!$D$22,IF(AR112="APM-Fonds (Serie bAV)",'3. Eingabe Allg. Fondsauswahl'!$D$43)))</f>
        <v>0</v>
      </c>
      <c r="AY112" s="283" t="str">
        <f>IF(AR112="","",IF(AR112="GENERATION UWP-FONDS III",'3. Eingabe Allg. Fondsauswahl'!$D$23,IF(AR112="APM-Fonds (Serie bAV)",'3. Eingabe Allg. Fondsauswahl'!$D$44)))</f>
        <v xml:space="preserve"> </v>
      </c>
      <c r="AZ112" s="282">
        <f>IF(AR112="","",IF(AR112="GENERATION UWP-FONDS III",'3. Eingabe Allg. Fondsauswahl'!$D$24,IF(AR112="APM-Fonds (Serie bAV)",'3. Eingabe Allg. Fondsauswahl'!$D$45)))</f>
        <v>0</v>
      </c>
      <c r="BA112" s="284" t="str">
        <f>IF(AR112="","",IF(AR112="GENERATION UWP-FONDS III",'3. Eingabe Allg. Fondsauswahl'!$D$25,IF(AR112="APM-Fonds (Serie bAV)",'3. Eingabe Allg. Fondsauswahl'!$D$46)))</f>
        <v xml:space="preserve"> </v>
      </c>
      <c r="BB112" s="282">
        <f>IF(AR112="","",IF(AR112="GENERATION UWP-FONDS III",'3. Eingabe Allg. Fondsauswahl'!$D$26,IF(AR112="APM-Fonds (Serie bAV)",'3. Eingabe Allg. Fondsauswahl'!$D$47)))</f>
        <v>0</v>
      </c>
      <c r="BC112" s="284" t="str">
        <f>IF(AR112="","",IF(AR112="GENERATION UWP-FONDS III",'3. Eingabe Allg. Fondsauswahl'!$D$27,IF(AR112="APM-Fonds (Serie bAV)",'3. Eingabe Allg. Fondsauswahl'!$D$48)))</f>
        <v xml:space="preserve"> </v>
      </c>
      <c r="BD112" s="282">
        <f>IF(AR112="","",IF(AR112="GENERATION UWP-FONDS III",'3. Eingabe Allg. Fondsauswahl'!$D$28,IF(AR112="APM-Fonds (Serie bAV)",'3. Eingabe Allg. Fondsauswahl'!$D$49)))</f>
        <v>0</v>
      </c>
      <c r="BE112" s="282" t="str">
        <f>IF(AR112="","",IF(AR112="GENERATION UWP-FONDS III",'3. Eingabe Allg. Fondsauswahl'!$D$29,IF(AR112="APM-Fonds (Serie bAV)",'3. Eingabe Allg. Fondsauswahl'!$D$50)))</f>
        <v xml:space="preserve"> </v>
      </c>
      <c r="BF112" s="282">
        <f>IF(AR112="","",IF(AR112="GENERATION UWP-FONDS III",'3. Eingabe Allg. Fondsauswahl'!$D$30,IF(AR112="APM-Fonds (Serie bAV)",'3. Eingabe Allg. Fondsauswahl'!$D$51)))</f>
        <v>0</v>
      </c>
      <c r="BG112" s="102">
        <f t="shared" si="51"/>
        <v>0</v>
      </c>
      <c r="BH112" s="102" t="str">
        <f t="shared" si="83"/>
        <v>keine Doppeleingabe</v>
      </c>
      <c r="BI112" s="88">
        <f t="shared" si="84"/>
        <v>0</v>
      </c>
      <c r="BJ112" s="88">
        <f t="shared" si="85"/>
        <v>0</v>
      </c>
      <c r="BK112" s="88">
        <f t="shared" si="86"/>
        <v>0</v>
      </c>
      <c r="BL112" s="88">
        <f t="shared" si="87"/>
        <v>0</v>
      </c>
      <c r="BM112" s="88">
        <f t="shared" si="88"/>
        <v>0</v>
      </c>
      <c r="BN112" s="241" t="e">
        <f t="shared" si="68"/>
        <v>#DIV/0!</v>
      </c>
      <c r="BO112" s="241" t="e">
        <f t="shared" si="69"/>
        <v>#DIV/0!</v>
      </c>
      <c r="BP112" s="242" t="str">
        <f t="shared" si="70"/>
        <v>unwiderrufliches Bezugsrecht</v>
      </c>
      <c r="BR112" s="226">
        <f t="shared" si="89"/>
        <v>70</v>
      </c>
    </row>
    <row r="113" spans="1:70" s="1" customFormat="1" ht="36" customHeight="1">
      <c r="A113" s="16">
        <v>95</v>
      </c>
      <c r="B113" s="64"/>
      <c r="C113" s="23"/>
      <c r="D113" s="24"/>
      <c r="E113" s="25"/>
      <c r="F113" s="36"/>
      <c r="G113" s="168" t="s">
        <v>4781</v>
      </c>
      <c r="H113" s="25"/>
      <c r="I113" s="34"/>
      <c r="J113" s="34"/>
      <c r="K113" s="251"/>
      <c r="L113" s="26"/>
      <c r="M113" s="74"/>
      <c r="N113" s="354">
        <f t="shared" si="52"/>
        <v>0</v>
      </c>
      <c r="O113" s="355"/>
      <c r="P113" s="27">
        <f t="shared" si="53"/>
        <v>67</v>
      </c>
      <c r="Q113" s="28">
        <f t="shared" si="71"/>
        <v>0</v>
      </c>
      <c r="R113" s="28">
        <f t="shared" si="54"/>
        <v>0</v>
      </c>
      <c r="S113" s="91">
        <f t="shared" si="72"/>
        <v>0</v>
      </c>
      <c r="T113" s="279">
        <f t="shared" si="73"/>
        <v>0</v>
      </c>
      <c r="U113" s="28">
        <f t="shared" si="55"/>
        <v>0</v>
      </c>
      <c r="V113" s="91">
        <f t="shared" si="74"/>
        <v>0</v>
      </c>
      <c r="W113" s="279">
        <f t="shared" si="75"/>
        <v>0</v>
      </c>
      <c r="X113" s="28">
        <f t="shared" si="76"/>
        <v>0</v>
      </c>
      <c r="Y113" s="28">
        <f t="shared" si="56"/>
        <v>0</v>
      </c>
      <c r="Z113" s="91">
        <f t="shared" si="57"/>
        <v>0</v>
      </c>
      <c r="AA113" s="279">
        <f t="shared" si="77"/>
        <v>0</v>
      </c>
      <c r="AB113" s="28">
        <f t="shared" si="78"/>
        <v>0</v>
      </c>
      <c r="AC113" s="190" t="str">
        <f t="shared" si="58"/>
        <v>Monatlich</v>
      </c>
      <c r="AD113" s="191">
        <f t="shared" si="79"/>
        <v>0</v>
      </c>
      <c r="AE113" s="195">
        <f t="shared" si="59"/>
        <v>0</v>
      </c>
      <c r="AF113" s="196">
        <f t="shared" si="80"/>
        <v>0</v>
      </c>
      <c r="AG113" s="197">
        <f t="shared" si="60"/>
        <v>0</v>
      </c>
      <c r="AH113" s="29">
        <f t="shared" si="61"/>
        <v>0</v>
      </c>
      <c r="AI113" s="30">
        <f t="shared" si="62"/>
        <v>0</v>
      </c>
      <c r="AJ113" s="31">
        <f t="shared" si="63"/>
        <v>0</v>
      </c>
      <c r="AK113" s="30">
        <f t="shared" si="64"/>
        <v>0</v>
      </c>
      <c r="AL113" s="32">
        <f t="shared" si="65"/>
        <v>0</v>
      </c>
      <c r="AM113" s="32"/>
      <c r="AN113" s="32"/>
      <c r="AO113" s="69"/>
      <c r="AP113" s="32"/>
      <c r="AQ113" s="240" t="str">
        <f t="shared" si="66"/>
        <v/>
      </c>
      <c r="AR113" s="281" t="str">
        <f>IF(ISERROR(IF('1. Allgemeine Eingaben'!$C$26="Endalter",AS113,AT113)=TRUE),"",IF('1. Allgemeine Eingaben'!$C$26="Endalter",AS113,AT113))</f>
        <v>GENERATION UWP-Fonds III</v>
      </c>
      <c r="AS113" s="226" t="str">
        <f t="shared" si="81"/>
        <v>GENERATION UWP-Fonds III</v>
      </c>
      <c r="AT113" s="226" t="b">
        <f>IF(ISERROR(IF('1. Allgemeine Eingaben'!$C$26&lt;&gt;"Endalter",IF(P113&lt;12,"APM-Fonds (Serie bAV)","GENERATION UWP-Fonds III")))=TRUE,"",IF('1. Allgemeine Eingaben'!$C$26&lt;&gt;"Endalter",IF(P113&lt;12,"APM-Fonds (Serie bAV)","GENERATION UWP-Fonds III")))</f>
        <v>0</v>
      </c>
      <c r="AU113" s="280">
        <f t="shared" si="82"/>
        <v>100</v>
      </c>
      <c r="AV113" s="226">
        <f t="shared" si="67"/>
        <v>0</v>
      </c>
      <c r="AW113" s="282" t="str">
        <f>IF(AR113="","",IF(AR113="GENERATION UWP-FONDS III",'3. Eingabe Allg. Fondsauswahl'!$D$21,IF(AR113="APM-Fonds (Serie bAV)",'3. Eingabe Allg. Fondsauswahl'!$D$42)))</f>
        <v xml:space="preserve"> </v>
      </c>
      <c r="AX113" s="282">
        <f>IF(AR113="","",IF(AR113="GENERATION UWP-FONDS III",'3. Eingabe Allg. Fondsauswahl'!$D$22,IF(AR113="APM-Fonds (Serie bAV)",'3. Eingabe Allg. Fondsauswahl'!$D$43)))</f>
        <v>0</v>
      </c>
      <c r="AY113" s="283" t="str">
        <f>IF(AR113="","",IF(AR113="GENERATION UWP-FONDS III",'3. Eingabe Allg. Fondsauswahl'!$D$23,IF(AR113="APM-Fonds (Serie bAV)",'3. Eingabe Allg. Fondsauswahl'!$D$44)))</f>
        <v xml:space="preserve"> </v>
      </c>
      <c r="AZ113" s="282">
        <f>IF(AR113="","",IF(AR113="GENERATION UWP-FONDS III",'3. Eingabe Allg. Fondsauswahl'!$D$24,IF(AR113="APM-Fonds (Serie bAV)",'3. Eingabe Allg. Fondsauswahl'!$D$45)))</f>
        <v>0</v>
      </c>
      <c r="BA113" s="284" t="str">
        <f>IF(AR113="","",IF(AR113="GENERATION UWP-FONDS III",'3. Eingabe Allg. Fondsauswahl'!$D$25,IF(AR113="APM-Fonds (Serie bAV)",'3. Eingabe Allg. Fondsauswahl'!$D$46)))</f>
        <v xml:space="preserve"> </v>
      </c>
      <c r="BB113" s="282">
        <f>IF(AR113="","",IF(AR113="GENERATION UWP-FONDS III",'3. Eingabe Allg. Fondsauswahl'!$D$26,IF(AR113="APM-Fonds (Serie bAV)",'3. Eingabe Allg. Fondsauswahl'!$D$47)))</f>
        <v>0</v>
      </c>
      <c r="BC113" s="284" t="str">
        <f>IF(AR113="","",IF(AR113="GENERATION UWP-FONDS III",'3. Eingabe Allg. Fondsauswahl'!$D$27,IF(AR113="APM-Fonds (Serie bAV)",'3. Eingabe Allg. Fondsauswahl'!$D$48)))</f>
        <v xml:space="preserve"> </v>
      </c>
      <c r="BD113" s="282">
        <f>IF(AR113="","",IF(AR113="GENERATION UWP-FONDS III",'3. Eingabe Allg. Fondsauswahl'!$D$28,IF(AR113="APM-Fonds (Serie bAV)",'3. Eingabe Allg. Fondsauswahl'!$D$49)))</f>
        <v>0</v>
      </c>
      <c r="BE113" s="282" t="str">
        <f>IF(AR113="","",IF(AR113="GENERATION UWP-FONDS III",'3. Eingabe Allg. Fondsauswahl'!$D$29,IF(AR113="APM-Fonds (Serie bAV)",'3. Eingabe Allg. Fondsauswahl'!$D$50)))</f>
        <v xml:space="preserve"> </v>
      </c>
      <c r="BF113" s="282">
        <f>IF(AR113="","",IF(AR113="GENERATION UWP-FONDS III",'3. Eingabe Allg. Fondsauswahl'!$D$30,IF(AR113="APM-Fonds (Serie bAV)",'3. Eingabe Allg. Fondsauswahl'!$D$51)))</f>
        <v>0</v>
      </c>
      <c r="BG113" s="102">
        <f t="shared" si="51"/>
        <v>0</v>
      </c>
      <c r="BH113" s="102" t="str">
        <f t="shared" si="83"/>
        <v>keine Doppeleingabe</v>
      </c>
      <c r="BI113" s="88">
        <f t="shared" si="84"/>
        <v>0</v>
      </c>
      <c r="BJ113" s="88">
        <f t="shared" si="85"/>
        <v>0</v>
      </c>
      <c r="BK113" s="88">
        <f t="shared" si="86"/>
        <v>0</v>
      </c>
      <c r="BL113" s="88">
        <f t="shared" si="87"/>
        <v>0</v>
      </c>
      <c r="BM113" s="88">
        <f t="shared" si="88"/>
        <v>0</v>
      </c>
      <c r="BN113" s="241" t="e">
        <f t="shared" si="68"/>
        <v>#DIV/0!</v>
      </c>
      <c r="BO113" s="241" t="e">
        <f t="shared" si="69"/>
        <v>#DIV/0!</v>
      </c>
      <c r="BP113" s="242" t="str">
        <f t="shared" si="70"/>
        <v>unwiderrufliches Bezugsrecht</v>
      </c>
      <c r="BR113" s="226">
        <f t="shared" si="89"/>
        <v>70</v>
      </c>
    </row>
    <row r="114" spans="1:70" s="1" customFormat="1" ht="36" customHeight="1">
      <c r="A114" s="16">
        <v>96</v>
      </c>
      <c r="B114" s="64"/>
      <c r="C114" s="23"/>
      <c r="D114" s="24"/>
      <c r="E114" s="25"/>
      <c r="F114" s="36"/>
      <c r="G114" s="168" t="s">
        <v>4781</v>
      </c>
      <c r="H114" s="25"/>
      <c r="I114" s="34"/>
      <c r="J114" s="34"/>
      <c r="K114" s="251"/>
      <c r="L114" s="26"/>
      <c r="M114" s="74"/>
      <c r="N114" s="354">
        <f t="shared" si="52"/>
        <v>0</v>
      </c>
      <c r="O114" s="355"/>
      <c r="P114" s="27">
        <f t="shared" si="53"/>
        <v>67</v>
      </c>
      <c r="Q114" s="28">
        <f t="shared" si="71"/>
        <v>0</v>
      </c>
      <c r="R114" s="28">
        <f t="shared" si="54"/>
        <v>0</v>
      </c>
      <c r="S114" s="91">
        <f t="shared" si="72"/>
        <v>0</v>
      </c>
      <c r="T114" s="279">
        <f t="shared" si="73"/>
        <v>0</v>
      </c>
      <c r="U114" s="28">
        <f t="shared" si="55"/>
        <v>0</v>
      </c>
      <c r="V114" s="91">
        <f t="shared" si="74"/>
        <v>0</v>
      </c>
      <c r="W114" s="279">
        <f t="shared" si="75"/>
        <v>0</v>
      </c>
      <c r="X114" s="28">
        <f t="shared" si="76"/>
        <v>0</v>
      </c>
      <c r="Y114" s="28">
        <f t="shared" si="56"/>
        <v>0</v>
      </c>
      <c r="Z114" s="91">
        <f t="shared" si="57"/>
        <v>0</v>
      </c>
      <c r="AA114" s="279">
        <f t="shared" si="77"/>
        <v>0</v>
      </c>
      <c r="AB114" s="28">
        <f t="shared" si="78"/>
        <v>0</v>
      </c>
      <c r="AC114" s="190" t="str">
        <f t="shared" si="58"/>
        <v>Monatlich</v>
      </c>
      <c r="AD114" s="191">
        <f t="shared" si="79"/>
        <v>0</v>
      </c>
      <c r="AE114" s="195">
        <f t="shared" si="59"/>
        <v>0</v>
      </c>
      <c r="AF114" s="196">
        <f t="shared" si="80"/>
        <v>0</v>
      </c>
      <c r="AG114" s="197">
        <f t="shared" si="60"/>
        <v>0</v>
      </c>
      <c r="AH114" s="29">
        <f t="shared" si="61"/>
        <v>0</v>
      </c>
      <c r="AI114" s="30">
        <f t="shared" si="62"/>
        <v>0</v>
      </c>
      <c r="AJ114" s="31">
        <f t="shared" si="63"/>
        <v>0</v>
      </c>
      <c r="AK114" s="30">
        <f t="shared" si="64"/>
        <v>0</v>
      </c>
      <c r="AL114" s="32">
        <f t="shared" si="65"/>
        <v>0</v>
      </c>
      <c r="AM114" s="32"/>
      <c r="AN114" s="32"/>
      <c r="AO114" s="69"/>
      <c r="AP114" s="32"/>
      <c r="AQ114" s="240" t="str">
        <f t="shared" si="66"/>
        <v/>
      </c>
      <c r="AR114" s="281" t="str">
        <f>IF(ISERROR(IF('1. Allgemeine Eingaben'!$C$26="Endalter",AS114,AT114)=TRUE),"",IF('1. Allgemeine Eingaben'!$C$26="Endalter",AS114,AT114))</f>
        <v>GENERATION UWP-Fonds III</v>
      </c>
      <c r="AS114" s="226" t="str">
        <f t="shared" si="81"/>
        <v>GENERATION UWP-Fonds III</v>
      </c>
      <c r="AT114" s="226" t="b">
        <f>IF(ISERROR(IF('1. Allgemeine Eingaben'!$C$26&lt;&gt;"Endalter",IF(P114&lt;12,"APM-Fonds (Serie bAV)","GENERATION UWP-Fonds III")))=TRUE,"",IF('1. Allgemeine Eingaben'!$C$26&lt;&gt;"Endalter",IF(P114&lt;12,"APM-Fonds (Serie bAV)","GENERATION UWP-Fonds III")))</f>
        <v>0</v>
      </c>
      <c r="AU114" s="280">
        <f t="shared" si="82"/>
        <v>100</v>
      </c>
      <c r="AV114" s="226">
        <f t="shared" si="67"/>
        <v>0</v>
      </c>
      <c r="AW114" s="282" t="str">
        <f>IF(AR114="","",IF(AR114="GENERATION UWP-FONDS III",'3. Eingabe Allg. Fondsauswahl'!$D$21,IF(AR114="APM-Fonds (Serie bAV)",'3. Eingabe Allg. Fondsauswahl'!$D$42)))</f>
        <v xml:space="preserve"> </v>
      </c>
      <c r="AX114" s="282">
        <f>IF(AR114="","",IF(AR114="GENERATION UWP-FONDS III",'3. Eingabe Allg. Fondsauswahl'!$D$22,IF(AR114="APM-Fonds (Serie bAV)",'3. Eingabe Allg. Fondsauswahl'!$D$43)))</f>
        <v>0</v>
      </c>
      <c r="AY114" s="283" t="str">
        <f>IF(AR114="","",IF(AR114="GENERATION UWP-FONDS III",'3. Eingabe Allg. Fondsauswahl'!$D$23,IF(AR114="APM-Fonds (Serie bAV)",'3. Eingabe Allg. Fondsauswahl'!$D$44)))</f>
        <v xml:space="preserve"> </v>
      </c>
      <c r="AZ114" s="282">
        <f>IF(AR114="","",IF(AR114="GENERATION UWP-FONDS III",'3. Eingabe Allg. Fondsauswahl'!$D$24,IF(AR114="APM-Fonds (Serie bAV)",'3. Eingabe Allg. Fondsauswahl'!$D$45)))</f>
        <v>0</v>
      </c>
      <c r="BA114" s="284" t="str">
        <f>IF(AR114="","",IF(AR114="GENERATION UWP-FONDS III",'3. Eingabe Allg. Fondsauswahl'!$D$25,IF(AR114="APM-Fonds (Serie bAV)",'3. Eingabe Allg. Fondsauswahl'!$D$46)))</f>
        <v xml:space="preserve"> </v>
      </c>
      <c r="BB114" s="282">
        <f>IF(AR114="","",IF(AR114="GENERATION UWP-FONDS III",'3. Eingabe Allg. Fondsauswahl'!$D$26,IF(AR114="APM-Fonds (Serie bAV)",'3. Eingabe Allg. Fondsauswahl'!$D$47)))</f>
        <v>0</v>
      </c>
      <c r="BC114" s="284" t="str">
        <f>IF(AR114="","",IF(AR114="GENERATION UWP-FONDS III",'3. Eingabe Allg. Fondsauswahl'!$D$27,IF(AR114="APM-Fonds (Serie bAV)",'3. Eingabe Allg. Fondsauswahl'!$D$48)))</f>
        <v xml:space="preserve"> </v>
      </c>
      <c r="BD114" s="282">
        <f>IF(AR114="","",IF(AR114="GENERATION UWP-FONDS III",'3. Eingabe Allg. Fondsauswahl'!$D$28,IF(AR114="APM-Fonds (Serie bAV)",'3. Eingabe Allg. Fondsauswahl'!$D$49)))</f>
        <v>0</v>
      </c>
      <c r="BE114" s="282" t="str">
        <f>IF(AR114="","",IF(AR114="GENERATION UWP-FONDS III",'3. Eingabe Allg. Fondsauswahl'!$D$29,IF(AR114="APM-Fonds (Serie bAV)",'3. Eingabe Allg. Fondsauswahl'!$D$50)))</f>
        <v xml:space="preserve"> </v>
      </c>
      <c r="BF114" s="282">
        <f>IF(AR114="","",IF(AR114="GENERATION UWP-FONDS III",'3. Eingabe Allg. Fondsauswahl'!$D$30,IF(AR114="APM-Fonds (Serie bAV)",'3. Eingabe Allg. Fondsauswahl'!$D$51)))</f>
        <v>0</v>
      </c>
      <c r="BG114" s="102">
        <f t="shared" si="51"/>
        <v>0</v>
      </c>
      <c r="BH114" s="102" t="str">
        <f t="shared" si="83"/>
        <v>keine Doppeleingabe</v>
      </c>
      <c r="BI114" s="88">
        <f t="shared" si="84"/>
        <v>0</v>
      </c>
      <c r="BJ114" s="88">
        <f t="shared" si="85"/>
        <v>0</v>
      </c>
      <c r="BK114" s="88">
        <f t="shared" si="86"/>
        <v>0</v>
      </c>
      <c r="BL114" s="88">
        <f t="shared" si="87"/>
        <v>0</v>
      </c>
      <c r="BM114" s="88">
        <f t="shared" si="88"/>
        <v>0</v>
      </c>
      <c r="BN114" s="241" t="e">
        <f t="shared" si="68"/>
        <v>#DIV/0!</v>
      </c>
      <c r="BO114" s="241" t="e">
        <f t="shared" si="69"/>
        <v>#DIV/0!</v>
      </c>
      <c r="BP114" s="242" t="str">
        <f t="shared" si="70"/>
        <v>unwiderrufliches Bezugsrecht</v>
      </c>
      <c r="BR114" s="226">
        <f t="shared" si="89"/>
        <v>70</v>
      </c>
    </row>
    <row r="115" spans="1:70" s="1" customFormat="1" ht="36" customHeight="1">
      <c r="A115" s="16">
        <v>97</v>
      </c>
      <c r="B115" s="64"/>
      <c r="C115" s="23"/>
      <c r="D115" s="24"/>
      <c r="E115" s="25"/>
      <c r="F115" s="36"/>
      <c r="G115" s="168" t="s">
        <v>4781</v>
      </c>
      <c r="H115" s="25"/>
      <c r="I115" s="34"/>
      <c r="J115" s="34"/>
      <c r="K115" s="251"/>
      <c r="L115" s="26"/>
      <c r="M115" s="74"/>
      <c r="N115" s="354">
        <f t="shared" si="52"/>
        <v>0</v>
      </c>
      <c r="O115" s="355"/>
      <c r="P115" s="27">
        <f t="shared" ref="P115:P146" si="90">$D$13</f>
        <v>67</v>
      </c>
      <c r="Q115" s="28">
        <f t="shared" si="71"/>
        <v>0</v>
      </c>
      <c r="R115" s="28">
        <f t="shared" ref="R115:R146" si="91">$F$13</f>
        <v>0</v>
      </c>
      <c r="S115" s="91">
        <f t="shared" si="72"/>
        <v>0</v>
      </c>
      <c r="T115" s="279">
        <f t="shared" si="73"/>
        <v>0</v>
      </c>
      <c r="U115" s="28">
        <f t="shared" si="55"/>
        <v>0</v>
      </c>
      <c r="V115" s="91">
        <f t="shared" si="74"/>
        <v>0</v>
      </c>
      <c r="W115" s="279">
        <f t="shared" si="75"/>
        <v>0</v>
      </c>
      <c r="X115" s="28">
        <f t="shared" si="76"/>
        <v>0</v>
      </c>
      <c r="Y115" s="28">
        <f t="shared" si="56"/>
        <v>0</v>
      </c>
      <c r="Z115" s="91">
        <f t="shared" si="57"/>
        <v>0</v>
      </c>
      <c r="AA115" s="279">
        <f t="shared" si="77"/>
        <v>0</v>
      </c>
      <c r="AB115" s="28">
        <f t="shared" si="78"/>
        <v>0</v>
      </c>
      <c r="AC115" s="190" t="str">
        <f t="shared" ref="AC115:AC146" si="92">$Q$13</f>
        <v>Monatlich</v>
      </c>
      <c r="AD115" s="191">
        <f t="shared" si="79"/>
        <v>0</v>
      </c>
      <c r="AE115" s="195">
        <f t="shared" ref="AE115:AE146" si="93">$S$13</f>
        <v>0</v>
      </c>
      <c r="AF115" s="196">
        <f t="shared" si="80"/>
        <v>0</v>
      </c>
      <c r="AG115" s="197">
        <f t="shared" si="60"/>
        <v>0</v>
      </c>
      <c r="AH115" s="29">
        <f t="shared" ref="AH115:AH146" si="94">$E$15</f>
        <v>0</v>
      </c>
      <c r="AI115" s="30">
        <f t="shared" ref="AI115:AI146" si="95">$F$15</f>
        <v>0</v>
      </c>
      <c r="AJ115" s="31">
        <f t="shared" ref="AJ115:AJ146" si="96">$G$15</f>
        <v>0</v>
      </c>
      <c r="AK115" s="30">
        <f t="shared" ref="AK115:AK146" si="97">$H$15</f>
        <v>0</v>
      </c>
      <c r="AL115" s="32">
        <f t="shared" ref="AL115:AL146" si="98">$I$15</f>
        <v>0</v>
      </c>
      <c r="AM115" s="32"/>
      <c r="AN115" s="32"/>
      <c r="AO115" s="69"/>
      <c r="AP115" s="32"/>
      <c r="AQ115" s="240" t="str">
        <f t="shared" si="66"/>
        <v/>
      </c>
      <c r="AR115" s="281" t="str">
        <f>IF(ISERROR(IF('1. Allgemeine Eingaben'!$C$26="Endalter",AS115,AT115)=TRUE),"",IF('1. Allgemeine Eingaben'!$C$26="Endalter",AS115,AT115))</f>
        <v>GENERATION UWP-Fonds III</v>
      </c>
      <c r="AS115" s="226" t="str">
        <f t="shared" si="81"/>
        <v>GENERATION UWP-Fonds III</v>
      </c>
      <c r="AT115" s="226" t="b">
        <f>IF(ISERROR(IF('1. Allgemeine Eingaben'!$C$26&lt;&gt;"Endalter",IF(P115&lt;12,"APM-Fonds (Serie bAV)","GENERATION UWP-Fonds III")))=TRUE,"",IF('1. Allgemeine Eingaben'!$C$26&lt;&gt;"Endalter",IF(P115&lt;12,"APM-Fonds (Serie bAV)","GENERATION UWP-Fonds III")))</f>
        <v>0</v>
      </c>
      <c r="AU115" s="280">
        <f t="shared" si="82"/>
        <v>100</v>
      </c>
      <c r="AV115" s="226">
        <f t="shared" si="67"/>
        <v>0</v>
      </c>
      <c r="AW115" s="282" t="str">
        <f>IF(AR115="","",IF(AR115="GENERATION UWP-FONDS III",'3. Eingabe Allg. Fondsauswahl'!$D$21,IF(AR115="APM-Fonds (Serie bAV)",'3. Eingabe Allg. Fondsauswahl'!$D$42)))</f>
        <v xml:space="preserve"> </v>
      </c>
      <c r="AX115" s="282">
        <f>IF(AR115="","",IF(AR115="GENERATION UWP-FONDS III",'3. Eingabe Allg. Fondsauswahl'!$D$22,IF(AR115="APM-Fonds (Serie bAV)",'3. Eingabe Allg. Fondsauswahl'!$D$43)))</f>
        <v>0</v>
      </c>
      <c r="AY115" s="283" t="str">
        <f>IF(AR115="","",IF(AR115="GENERATION UWP-FONDS III",'3. Eingabe Allg. Fondsauswahl'!$D$23,IF(AR115="APM-Fonds (Serie bAV)",'3. Eingabe Allg. Fondsauswahl'!$D$44)))</f>
        <v xml:space="preserve"> </v>
      </c>
      <c r="AZ115" s="282">
        <f>IF(AR115="","",IF(AR115="GENERATION UWP-FONDS III",'3. Eingabe Allg. Fondsauswahl'!$D$24,IF(AR115="APM-Fonds (Serie bAV)",'3. Eingabe Allg. Fondsauswahl'!$D$45)))</f>
        <v>0</v>
      </c>
      <c r="BA115" s="284" t="str">
        <f>IF(AR115="","",IF(AR115="GENERATION UWP-FONDS III",'3. Eingabe Allg. Fondsauswahl'!$D$25,IF(AR115="APM-Fonds (Serie bAV)",'3. Eingabe Allg. Fondsauswahl'!$D$46)))</f>
        <v xml:space="preserve"> </v>
      </c>
      <c r="BB115" s="282">
        <f>IF(AR115="","",IF(AR115="GENERATION UWP-FONDS III",'3. Eingabe Allg. Fondsauswahl'!$D$26,IF(AR115="APM-Fonds (Serie bAV)",'3. Eingabe Allg. Fondsauswahl'!$D$47)))</f>
        <v>0</v>
      </c>
      <c r="BC115" s="284" t="str">
        <f>IF(AR115="","",IF(AR115="GENERATION UWP-FONDS III",'3. Eingabe Allg. Fondsauswahl'!$D$27,IF(AR115="APM-Fonds (Serie bAV)",'3. Eingabe Allg. Fondsauswahl'!$D$48)))</f>
        <v xml:space="preserve"> </v>
      </c>
      <c r="BD115" s="282">
        <f>IF(AR115="","",IF(AR115="GENERATION UWP-FONDS III",'3. Eingabe Allg. Fondsauswahl'!$D$28,IF(AR115="APM-Fonds (Serie bAV)",'3. Eingabe Allg. Fondsauswahl'!$D$49)))</f>
        <v>0</v>
      </c>
      <c r="BE115" s="282" t="str">
        <f>IF(AR115="","",IF(AR115="GENERATION UWP-FONDS III",'3. Eingabe Allg. Fondsauswahl'!$D$29,IF(AR115="APM-Fonds (Serie bAV)",'3. Eingabe Allg. Fondsauswahl'!$D$50)))</f>
        <v xml:space="preserve"> </v>
      </c>
      <c r="BF115" s="282">
        <f>IF(AR115="","",IF(AR115="GENERATION UWP-FONDS III",'3. Eingabe Allg. Fondsauswahl'!$D$30,IF(AR115="APM-Fonds (Serie bAV)",'3. Eingabe Allg. Fondsauswahl'!$D$51)))</f>
        <v>0</v>
      </c>
      <c r="BG115" s="102">
        <f t="shared" si="51"/>
        <v>0</v>
      </c>
      <c r="BH115" s="102" t="str">
        <f t="shared" si="83"/>
        <v>keine Doppeleingabe</v>
      </c>
      <c r="BI115" s="88">
        <f t="shared" si="84"/>
        <v>0</v>
      </c>
      <c r="BJ115" s="88">
        <f t="shared" si="85"/>
        <v>0</v>
      </c>
      <c r="BK115" s="88">
        <f t="shared" si="86"/>
        <v>0</v>
      </c>
      <c r="BL115" s="88">
        <f t="shared" si="87"/>
        <v>0</v>
      </c>
      <c r="BM115" s="88">
        <f t="shared" si="88"/>
        <v>0</v>
      </c>
      <c r="BN115" s="241" t="e">
        <f t="shared" ref="BN115:BN146" si="99">(Q115+MAX(R115,T115)+MAX(U115,W115))/AD115</f>
        <v>#DIV/0!</v>
      </c>
      <c r="BO115" s="241" t="e">
        <f t="shared" ref="BO115:BO146" si="100">(MAX(Y115,AA115)+X115+AB115)/AD115</f>
        <v>#DIV/0!</v>
      </c>
      <c r="BP115" s="242" t="str">
        <f t="shared" ref="BP115:BP146" si="101">IF(AD115=(Q115+T115+W115+X115),"unwiderrufliches Bezugsrecht",IF(AND(AD115&gt;(Q115+T115+W115+X115),(AD115=AB115)),"eingeschränkt unwiderrufliches Bezugsrecht","gespaltenes Bezugsrecht"))</f>
        <v>unwiderrufliches Bezugsrecht</v>
      </c>
      <c r="BR115" s="226">
        <f t="shared" si="89"/>
        <v>70</v>
      </c>
    </row>
    <row r="116" spans="1:70" s="1" customFormat="1" ht="36" customHeight="1">
      <c r="A116" s="16">
        <v>98</v>
      </c>
      <c r="B116" s="64"/>
      <c r="C116" s="23"/>
      <c r="D116" s="24"/>
      <c r="E116" s="25"/>
      <c r="F116" s="36"/>
      <c r="G116" s="168" t="s">
        <v>4781</v>
      </c>
      <c r="H116" s="25"/>
      <c r="I116" s="34"/>
      <c r="J116" s="34"/>
      <c r="K116" s="251"/>
      <c r="L116" s="26"/>
      <c r="M116" s="74"/>
      <c r="N116" s="354">
        <f t="shared" si="52"/>
        <v>0</v>
      </c>
      <c r="O116" s="355"/>
      <c r="P116" s="27">
        <f t="shared" si="90"/>
        <v>67</v>
      </c>
      <c r="Q116" s="28">
        <f t="shared" si="71"/>
        <v>0</v>
      </c>
      <c r="R116" s="28">
        <f t="shared" si="91"/>
        <v>0</v>
      </c>
      <c r="S116" s="91">
        <f t="shared" si="72"/>
        <v>0</v>
      </c>
      <c r="T116" s="279">
        <f t="shared" si="73"/>
        <v>0</v>
      </c>
      <c r="U116" s="28">
        <f t="shared" si="55"/>
        <v>0</v>
      </c>
      <c r="V116" s="91">
        <f t="shared" si="74"/>
        <v>0</v>
      </c>
      <c r="W116" s="279">
        <f t="shared" si="75"/>
        <v>0</v>
      </c>
      <c r="X116" s="28">
        <f t="shared" si="76"/>
        <v>0</v>
      </c>
      <c r="Y116" s="28">
        <f t="shared" si="56"/>
        <v>0</v>
      </c>
      <c r="Z116" s="91">
        <f t="shared" si="57"/>
        <v>0</v>
      </c>
      <c r="AA116" s="279">
        <f t="shared" si="77"/>
        <v>0</v>
      </c>
      <c r="AB116" s="28">
        <f t="shared" si="78"/>
        <v>0</v>
      </c>
      <c r="AC116" s="190" t="str">
        <f t="shared" si="92"/>
        <v>Monatlich</v>
      </c>
      <c r="AD116" s="191">
        <f t="shared" si="79"/>
        <v>0</v>
      </c>
      <c r="AE116" s="195">
        <f t="shared" si="93"/>
        <v>0</v>
      </c>
      <c r="AF116" s="196">
        <f t="shared" si="80"/>
        <v>0</v>
      </c>
      <c r="AG116" s="197">
        <f t="shared" si="60"/>
        <v>0</v>
      </c>
      <c r="AH116" s="29">
        <f t="shared" si="94"/>
        <v>0</v>
      </c>
      <c r="AI116" s="30">
        <f t="shared" si="95"/>
        <v>0</v>
      </c>
      <c r="AJ116" s="31">
        <f t="shared" si="96"/>
        <v>0</v>
      </c>
      <c r="AK116" s="30">
        <f t="shared" si="97"/>
        <v>0</v>
      </c>
      <c r="AL116" s="32">
        <f t="shared" si="98"/>
        <v>0</v>
      </c>
      <c r="AM116" s="32"/>
      <c r="AN116" s="32"/>
      <c r="AO116" s="69"/>
      <c r="AP116" s="32"/>
      <c r="AQ116" s="240" t="str">
        <f t="shared" si="66"/>
        <v/>
      </c>
      <c r="AR116" s="281" t="str">
        <f>IF(ISERROR(IF('1. Allgemeine Eingaben'!$C$26="Endalter",AS116,AT116)=TRUE),"",IF('1. Allgemeine Eingaben'!$C$26="Endalter",AS116,AT116))</f>
        <v>GENERATION UWP-Fonds III</v>
      </c>
      <c r="AS116" s="226" t="str">
        <f t="shared" si="81"/>
        <v>GENERATION UWP-Fonds III</v>
      </c>
      <c r="AT116" s="226" t="b">
        <f>IF(ISERROR(IF('1. Allgemeine Eingaben'!$C$26&lt;&gt;"Endalter",IF(P116&lt;12,"APM-Fonds (Serie bAV)","GENERATION UWP-Fonds III")))=TRUE,"",IF('1. Allgemeine Eingaben'!$C$26&lt;&gt;"Endalter",IF(P116&lt;12,"APM-Fonds (Serie bAV)","GENERATION UWP-Fonds III")))</f>
        <v>0</v>
      </c>
      <c r="AU116" s="280">
        <f t="shared" si="82"/>
        <v>100</v>
      </c>
      <c r="AV116" s="226">
        <f t="shared" si="67"/>
        <v>0</v>
      </c>
      <c r="AW116" s="282" t="str">
        <f>IF(AR116="","",IF(AR116="GENERATION UWP-FONDS III",'3. Eingabe Allg. Fondsauswahl'!$D$21,IF(AR116="APM-Fonds (Serie bAV)",'3. Eingabe Allg. Fondsauswahl'!$D$42)))</f>
        <v xml:space="preserve"> </v>
      </c>
      <c r="AX116" s="282">
        <f>IF(AR116="","",IF(AR116="GENERATION UWP-FONDS III",'3. Eingabe Allg. Fondsauswahl'!$D$22,IF(AR116="APM-Fonds (Serie bAV)",'3. Eingabe Allg. Fondsauswahl'!$D$43)))</f>
        <v>0</v>
      </c>
      <c r="AY116" s="283" t="str">
        <f>IF(AR116="","",IF(AR116="GENERATION UWP-FONDS III",'3. Eingabe Allg. Fondsauswahl'!$D$23,IF(AR116="APM-Fonds (Serie bAV)",'3. Eingabe Allg. Fondsauswahl'!$D$44)))</f>
        <v xml:space="preserve"> </v>
      </c>
      <c r="AZ116" s="282">
        <f>IF(AR116="","",IF(AR116="GENERATION UWP-FONDS III",'3. Eingabe Allg. Fondsauswahl'!$D$24,IF(AR116="APM-Fonds (Serie bAV)",'3. Eingabe Allg. Fondsauswahl'!$D$45)))</f>
        <v>0</v>
      </c>
      <c r="BA116" s="284" t="str">
        <f>IF(AR116="","",IF(AR116="GENERATION UWP-FONDS III",'3. Eingabe Allg. Fondsauswahl'!$D$25,IF(AR116="APM-Fonds (Serie bAV)",'3. Eingabe Allg. Fondsauswahl'!$D$46)))</f>
        <v xml:space="preserve"> </v>
      </c>
      <c r="BB116" s="282">
        <f>IF(AR116="","",IF(AR116="GENERATION UWP-FONDS III",'3. Eingabe Allg. Fondsauswahl'!$D$26,IF(AR116="APM-Fonds (Serie bAV)",'3. Eingabe Allg. Fondsauswahl'!$D$47)))</f>
        <v>0</v>
      </c>
      <c r="BC116" s="284" t="str">
        <f>IF(AR116="","",IF(AR116="GENERATION UWP-FONDS III",'3. Eingabe Allg. Fondsauswahl'!$D$27,IF(AR116="APM-Fonds (Serie bAV)",'3. Eingabe Allg. Fondsauswahl'!$D$48)))</f>
        <v xml:space="preserve"> </v>
      </c>
      <c r="BD116" s="282">
        <f>IF(AR116="","",IF(AR116="GENERATION UWP-FONDS III",'3. Eingabe Allg. Fondsauswahl'!$D$28,IF(AR116="APM-Fonds (Serie bAV)",'3. Eingabe Allg. Fondsauswahl'!$D$49)))</f>
        <v>0</v>
      </c>
      <c r="BE116" s="282" t="str">
        <f>IF(AR116="","",IF(AR116="GENERATION UWP-FONDS III",'3. Eingabe Allg. Fondsauswahl'!$D$29,IF(AR116="APM-Fonds (Serie bAV)",'3. Eingabe Allg. Fondsauswahl'!$D$50)))</f>
        <v xml:space="preserve"> </v>
      </c>
      <c r="BF116" s="282">
        <f>IF(AR116="","",IF(AR116="GENERATION UWP-FONDS III",'3. Eingabe Allg. Fondsauswahl'!$D$30,IF(AR116="APM-Fonds (Serie bAV)",'3. Eingabe Allg. Fondsauswahl'!$D$51)))</f>
        <v>0</v>
      </c>
      <c r="BG116" s="102">
        <f t="shared" si="51"/>
        <v>0</v>
      </c>
      <c r="BH116" s="102" t="str">
        <f t="shared" si="83"/>
        <v>keine Doppeleingabe</v>
      </c>
      <c r="BI116" s="88">
        <f t="shared" si="84"/>
        <v>0</v>
      </c>
      <c r="BJ116" s="88">
        <f t="shared" si="85"/>
        <v>0</v>
      </c>
      <c r="BK116" s="88">
        <f t="shared" si="86"/>
        <v>0</v>
      </c>
      <c r="BL116" s="88">
        <f t="shared" si="87"/>
        <v>0</v>
      </c>
      <c r="BM116" s="88">
        <f t="shared" si="88"/>
        <v>0</v>
      </c>
      <c r="BN116" s="241" t="e">
        <f t="shared" si="99"/>
        <v>#DIV/0!</v>
      </c>
      <c r="BO116" s="241" t="e">
        <f t="shared" si="100"/>
        <v>#DIV/0!</v>
      </c>
      <c r="BP116" s="242" t="str">
        <f t="shared" si="101"/>
        <v>unwiderrufliches Bezugsrecht</v>
      </c>
      <c r="BR116" s="226">
        <f t="shared" si="89"/>
        <v>70</v>
      </c>
    </row>
    <row r="117" spans="1:70" s="1" customFormat="1" ht="36" customHeight="1">
      <c r="A117" s="16">
        <v>99</v>
      </c>
      <c r="B117" s="64"/>
      <c r="C117" s="23"/>
      <c r="D117" s="24"/>
      <c r="E117" s="25"/>
      <c r="F117" s="36"/>
      <c r="G117" s="168" t="s">
        <v>4781</v>
      </c>
      <c r="H117" s="25"/>
      <c r="I117" s="34"/>
      <c r="J117" s="34"/>
      <c r="K117" s="251"/>
      <c r="L117" s="26"/>
      <c r="M117" s="74"/>
      <c r="N117" s="354">
        <f t="shared" si="52"/>
        <v>0</v>
      </c>
      <c r="O117" s="355"/>
      <c r="P117" s="27">
        <f t="shared" si="90"/>
        <v>67</v>
      </c>
      <c r="Q117" s="28">
        <f t="shared" si="71"/>
        <v>0</v>
      </c>
      <c r="R117" s="28">
        <f t="shared" si="91"/>
        <v>0</v>
      </c>
      <c r="S117" s="91">
        <f t="shared" si="72"/>
        <v>0</v>
      </c>
      <c r="T117" s="279">
        <f t="shared" si="73"/>
        <v>0</v>
      </c>
      <c r="U117" s="28">
        <f t="shared" si="55"/>
        <v>0</v>
      </c>
      <c r="V117" s="91">
        <f t="shared" si="74"/>
        <v>0</v>
      </c>
      <c r="W117" s="279">
        <f t="shared" si="75"/>
        <v>0</v>
      </c>
      <c r="X117" s="28">
        <f t="shared" si="76"/>
        <v>0</v>
      </c>
      <c r="Y117" s="28">
        <f t="shared" si="56"/>
        <v>0</v>
      </c>
      <c r="Z117" s="91">
        <f t="shared" si="57"/>
        <v>0</v>
      </c>
      <c r="AA117" s="279">
        <f t="shared" si="77"/>
        <v>0</v>
      </c>
      <c r="AB117" s="28">
        <f t="shared" si="78"/>
        <v>0</v>
      </c>
      <c r="AC117" s="190" t="str">
        <f t="shared" si="92"/>
        <v>Monatlich</v>
      </c>
      <c r="AD117" s="191">
        <f t="shared" si="79"/>
        <v>0</v>
      </c>
      <c r="AE117" s="195">
        <f t="shared" si="93"/>
        <v>0</v>
      </c>
      <c r="AF117" s="196">
        <f t="shared" si="80"/>
        <v>0</v>
      </c>
      <c r="AG117" s="197">
        <f t="shared" si="60"/>
        <v>0</v>
      </c>
      <c r="AH117" s="29">
        <f t="shared" si="94"/>
        <v>0</v>
      </c>
      <c r="AI117" s="30">
        <f t="shared" si="95"/>
        <v>0</v>
      </c>
      <c r="AJ117" s="31">
        <f t="shared" si="96"/>
        <v>0</v>
      </c>
      <c r="AK117" s="30">
        <f t="shared" si="97"/>
        <v>0</v>
      </c>
      <c r="AL117" s="32">
        <f t="shared" si="98"/>
        <v>0</v>
      </c>
      <c r="AM117" s="32"/>
      <c r="AN117" s="32"/>
      <c r="AO117" s="69"/>
      <c r="AP117" s="32"/>
      <c r="AQ117" s="240" t="str">
        <f t="shared" si="66"/>
        <v/>
      </c>
      <c r="AR117" s="281" t="str">
        <f>IF(ISERROR(IF('1. Allgemeine Eingaben'!$C$26="Endalter",AS117,AT117)=TRUE),"",IF('1. Allgemeine Eingaben'!$C$26="Endalter",AS117,AT117))</f>
        <v>GENERATION UWP-Fonds III</v>
      </c>
      <c r="AS117" s="226" t="str">
        <f t="shared" si="81"/>
        <v>GENERATION UWP-Fonds III</v>
      </c>
      <c r="AT117" s="226" t="b">
        <f>IF(ISERROR(IF('1. Allgemeine Eingaben'!$C$26&lt;&gt;"Endalter",IF(P117&lt;12,"APM-Fonds (Serie bAV)","GENERATION UWP-Fonds III")))=TRUE,"",IF('1. Allgemeine Eingaben'!$C$26&lt;&gt;"Endalter",IF(P117&lt;12,"APM-Fonds (Serie bAV)","GENERATION UWP-Fonds III")))</f>
        <v>0</v>
      </c>
      <c r="AU117" s="280">
        <f t="shared" si="82"/>
        <v>100</v>
      </c>
      <c r="AV117" s="226">
        <f t="shared" si="67"/>
        <v>0</v>
      </c>
      <c r="AW117" s="282" t="str">
        <f>IF(AR117="","",IF(AR117="GENERATION UWP-FONDS III",'3. Eingabe Allg. Fondsauswahl'!$D$21,IF(AR117="APM-Fonds (Serie bAV)",'3. Eingabe Allg. Fondsauswahl'!$D$42)))</f>
        <v xml:space="preserve"> </v>
      </c>
      <c r="AX117" s="282">
        <f>IF(AR117="","",IF(AR117="GENERATION UWP-FONDS III",'3. Eingabe Allg. Fondsauswahl'!$D$22,IF(AR117="APM-Fonds (Serie bAV)",'3. Eingabe Allg. Fondsauswahl'!$D$43)))</f>
        <v>0</v>
      </c>
      <c r="AY117" s="283" t="str">
        <f>IF(AR117="","",IF(AR117="GENERATION UWP-FONDS III",'3. Eingabe Allg. Fondsauswahl'!$D$23,IF(AR117="APM-Fonds (Serie bAV)",'3. Eingabe Allg. Fondsauswahl'!$D$44)))</f>
        <v xml:space="preserve"> </v>
      </c>
      <c r="AZ117" s="282">
        <f>IF(AR117="","",IF(AR117="GENERATION UWP-FONDS III",'3. Eingabe Allg. Fondsauswahl'!$D$24,IF(AR117="APM-Fonds (Serie bAV)",'3. Eingabe Allg. Fondsauswahl'!$D$45)))</f>
        <v>0</v>
      </c>
      <c r="BA117" s="284" t="str">
        <f>IF(AR117="","",IF(AR117="GENERATION UWP-FONDS III",'3. Eingabe Allg. Fondsauswahl'!$D$25,IF(AR117="APM-Fonds (Serie bAV)",'3. Eingabe Allg. Fondsauswahl'!$D$46)))</f>
        <v xml:space="preserve"> </v>
      </c>
      <c r="BB117" s="282">
        <f>IF(AR117="","",IF(AR117="GENERATION UWP-FONDS III",'3. Eingabe Allg. Fondsauswahl'!$D$26,IF(AR117="APM-Fonds (Serie bAV)",'3. Eingabe Allg. Fondsauswahl'!$D$47)))</f>
        <v>0</v>
      </c>
      <c r="BC117" s="284" t="str">
        <f>IF(AR117="","",IF(AR117="GENERATION UWP-FONDS III",'3. Eingabe Allg. Fondsauswahl'!$D$27,IF(AR117="APM-Fonds (Serie bAV)",'3. Eingabe Allg. Fondsauswahl'!$D$48)))</f>
        <v xml:space="preserve"> </v>
      </c>
      <c r="BD117" s="282">
        <f>IF(AR117="","",IF(AR117="GENERATION UWP-FONDS III",'3. Eingabe Allg. Fondsauswahl'!$D$28,IF(AR117="APM-Fonds (Serie bAV)",'3. Eingabe Allg. Fondsauswahl'!$D$49)))</f>
        <v>0</v>
      </c>
      <c r="BE117" s="282" t="str">
        <f>IF(AR117="","",IF(AR117="GENERATION UWP-FONDS III",'3. Eingabe Allg. Fondsauswahl'!$D$29,IF(AR117="APM-Fonds (Serie bAV)",'3. Eingabe Allg. Fondsauswahl'!$D$50)))</f>
        <v xml:space="preserve"> </v>
      </c>
      <c r="BF117" s="282">
        <f>IF(AR117="","",IF(AR117="GENERATION UWP-FONDS III",'3. Eingabe Allg. Fondsauswahl'!$D$30,IF(AR117="APM-Fonds (Serie bAV)",'3. Eingabe Allg. Fondsauswahl'!$D$51)))</f>
        <v>0</v>
      </c>
      <c r="BG117" s="102">
        <f t="shared" si="51"/>
        <v>0</v>
      </c>
      <c r="BH117" s="102" t="str">
        <f t="shared" si="83"/>
        <v>keine Doppeleingabe</v>
      </c>
      <c r="BI117" s="88">
        <f t="shared" si="84"/>
        <v>0</v>
      </c>
      <c r="BJ117" s="88">
        <f t="shared" si="85"/>
        <v>0</v>
      </c>
      <c r="BK117" s="88">
        <f t="shared" si="86"/>
        <v>0</v>
      </c>
      <c r="BL117" s="88">
        <f t="shared" si="87"/>
        <v>0</v>
      </c>
      <c r="BM117" s="88">
        <f t="shared" si="88"/>
        <v>0</v>
      </c>
      <c r="BN117" s="241" t="e">
        <f t="shared" si="99"/>
        <v>#DIV/0!</v>
      </c>
      <c r="BO117" s="241" t="e">
        <f t="shared" si="100"/>
        <v>#DIV/0!</v>
      </c>
      <c r="BP117" s="242" t="str">
        <f t="shared" si="101"/>
        <v>unwiderrufliches Bezugsrecht</v>
      </c>
      <c r="BR117" s="226">
        <f t="shared" si="89"/>
        <v>70</v>
      </c>
    </row>
    <row r="118" spans="1:70" s="1" customFormat="1" ht="36" customHeight="1">
      <c r="A118" s="16">
        <v>100</v>
      </c>
      <c r="B118" s="64"/>
      <c r="C118" s="23"/>
      <c r="D118" s="24"/>
      <c r="E118" s="25"/>
      <c r="F118" s="36"/>
      <c r="G118" s="168" t="s">
        <v>4781</v>
      </c>
      <c r="H118" s="25"/>
      <c r="I118" s="34"/>
      <c r="J118" s="34"/>
      <c r="K118" s="251"/>
      <c r="L118" s="26"/>
      <c r="M118" s="74"/>
      <c r="N118" s="354">
        <f t="shared" si="52"/>
        <v>0</v>
      </c>
      <c r="O118" s="355"/>
      <c r="P118" s="27">
        <f t="shared" si="90"/>
        <v>67</v>
      </c>
      <c r="Q118" s="28">
        <f t="shared" si="71"/>
        <v>0</v>
      </c>
      <c r="R118" s="28">
        <f t="shared" si="91"/>
        <v>0</v>
      </c>
      <c r="S118" s="91">
        <f t="shared" si="72"/>
        <v>0</v>
      </c>
      <c r="T118" s="279">
        <f t="shared" si="73"/>
        <v>0</v>
      </c>
      <c r="U118" s="28">
        <f t="shared" si="55"/>
        <v>0</v>
      </c>
      <c r="V118" s="91">
        <f t="shared" si="74"/>
        <v>0</v>
      </c>
      <c r="W118" s="279">
        <f t="shared" si="75"/>
        <v>0</v>
      </c>
      <c r="X118" s="28">
        <f t="shared" si="76"/>
        <v>0</v>
      </c>
      <c r="Y118" s="28">
        <f t="shared" si="56"/>
        <v>0</v>
      </c>
      <c r="Z118" s="91">
        <f t="shared" si="57"/>
        <v>0</v>
      </c>
      <c r="AA118" s="279">
        <f t="shared" si="77"/>
        <v>0</v>
      </c>
      <c r="AB118" s="28">
        <f t="shared" si="78"/>
        <v>0</v>
      </c>
      <c r="AC118" s="190" t="str">
        <f t="shared" si="92"/>
        <v>Monatlich</v>
      </c>
      <c r="AD118" s="191">
        <f t="shared" si="79"/>
        <v>0</v>
      </c>
      <c r="AE118" s="195">
        <f t="shared" si="93"/>
        <v>0</v>
      </c>
      <c r="AF118" s="196">
        <f t="shared" si="80"/>
        <v>0</v>
      </c>
      <c r="AG118" s="197">
        <f t="shared" si="60"/>
        <v>0</v>
      </c>
      <c r="AH118" s="29">
        <f t="shared" si="94"/>
        <v>0</v>
      </c>
      <c r="AI118" s="30">
        <f t="shared" si="95"/>
        <v>0</v>
      </c>
      <c r="AJ118" s="31">
        <f t="shared" si="96"/>
        <v>0</v>
      </c>
      <c r="AK118" s="30">
        <f t="shared" si="97"/>
        <v>0</v>
      </c>
      <c r="AL118" s="32">
        <f t="shared" si="98"/>
        <v>0</v>
      </c>
      <c r="AM118" s="32"/>
      <c r="AN118" s="32"/>
      <c r="AO118" s="69"/>
      <c r="AP118" s="32"/>
      <c r="AQ118" s="240" t="str">
        <f t="shared" si="66"/>
        <v/>
      </c>
      <c r="AR118" s="281" t="str">
        <f>IF(ISERROR(IF('1. Allgemeine Eingaben'!$C$26="Endalter",AS118,AT118)=TRUE),"",IF('1. Allgemeine Eingaben'!$C$26="Endalter",AS118,AT118))</f>
        <v>GENERATION UWP-Fonds III</v>
      </c>
      <c r="AS118" s="226" t="str">
        <f t="shared" si="81"/>
        <v>GENERATION UWP-Fonds III</v>
      </c>
      <c r="AT118" s="226" t="b">
        <f>IF(ISERROR(IF('1. Allgemeine Eingaben'!$C$26&lt;&gt;"Endalter",IF(P118&lt;12,"APM-Fonds (Serie bAV)","GENERATION UWP-Fonds III")))=TRUE,"",IF('1. Allgemeine Eingaben'!$C$26&lt;&gt;"Endalter",IF(P118&lt;12,"APM-Fonds (Serie bAV)","GENERATION UWP-Fonds III")))</f>
        <v>0</v>
      </c>
      <c r="AU118" s="280">
        <f t="shared" si="82"/>
        <v>100</v>
      </c>
      <c r="AV118" s="226">
        <f t="shared" si="67"/>
        <v>0</v>
      </c>
      <c r="AW118" s="282" t="str">
        <f>IF(AR118="","",IF(AR118="GENERATION UWP-FONDS III",'3. Eingabe Allg. Fondsauswahl'!$D$21,IF(AR118="APM-Fonds (Serie bAV)",'3. Eingabe Allg. Fondsauswahl'!$D$42)))</f>
        <v xml:space="preserve"> </v>
      </c>
      <c r="AX118" s="282">
        <f>IF(AR118="","",IF(AR118="GENERATION UWP-FONDS III",'3. Eingabe Allg. Fondsauswahl'!$D$22,IF(AR118="APM-Fonds (Serie bAV)",'3. Eingabe Allg. Fondsauswahl'!$D$43)))</f>
        <v>0</v>
      </c>
      <c r="AY118" s="283" t="str">
        <f>IF(AR118="","",IF(AR118="GENERATION UWP-FONDS III",'3. Eingabe Allg. Fondsauswahl'!$D$23,IF(AR118="APM-Fonds (Serie bAV)",'3. Eingabe Allg. Fondsauswahl'!$D$44)))</f>
        <v xml:space="preserve"> </v>
      </c>
      <c r="AZ118" s="282">
        <f>IF(AR118="","",IF(AR118="GENERATION UWP-FONDS III",'3. Eingabe Allg. Fondsauswahl'!$D$24,IF(AR118="APM-Fonds (Serie bAV)",'3. Eingabe Allg. Fondsauswahl'!$D$45)))</f>
        <v>0</v>
      </c>
      <c r="BA118" s="284" t="str">
        <f>IF(AR118="","",IF(AR118="GENERATION UWP-FONDS III",'3. Eingabe Allg. Fondsauswahl'!$D$25,IF(AR118="APM-Fonds (Serie bAV)",'3. Eingabe Allg. Fondsauswahl'!$D$46)))</f>
        <v xml:space="preserve"> </v>
      </c>
      <c r="BB118" s="282">
        <f>IF(AR118="","",IF(AR118="GENERATION UWP-FONDS III",'3. Eingabe Allg. Fondsauswahl'!$D$26,IF(AR118="APM-Fonds (Serie bAV)",'3. Eingabe Allg. Fondsauswahl'!$D$47)))</f>
        <v>0</v>
      </c>
      <c r="BC118" s="284" t="str">
        <f>IF(AR118="","",IF(AR118="GENERATION UWP-FONDS III",'3. Eingabe Allg. Fondsauswahl'!$D$27,IF(AR118="APM-Fonds (Serie bAV)",'3. Eingabe Allg. Fondsauswahl'!$D$48)))</f>
        <v xml:space="preserve"> </v>
      </c>
      <c r="BD118" s="282">
        <f>IF(AR118="","",IF(AR118="GENERATION UWP-FONDS III",'3. Eingabe Allg. Fondsauswahl'!$D$28,IF(AR118="APM-Fonds (Serie bAV)",'3. Eingabe Allg. Fondsauswahl'!$D$49)))</f>
        <v>0</v>
      </c>
      <c r="BE118" s="282" t="str">
        <f>IF(AR118="","",IF(AR118="GENERATION UWP-FONDS III",'3. Eingabe Allg. Fondsauswahl'!$D$29,IF(AR118="APM-Fonds (Serie bAV)",'3. Eingabe Allg. Fondsauswahl'!$D$50)))</f>
        <v xml:space="preserve"> </v>
      </c>
      <c r="BF118" s="282">
        <f>IF(AR118="","",IF(AR118="GENERATION UWP-FONDS III",'3. Eingabe Allg. Fondsauswahl'!$D$30,IF(AR118="APM-Fonds (Serie bAV)",'3. Eingabe Allg. Fondsauswahl'!$D$51)))</f>
        <v>0</v>
      </c>
      <c r="BG118" s="102">
        <f t="shared" si="51"/>
        <v>0</v>
      </c>
      <c r="BH118" s="102" t="str">
        <f t="shared" si="83"/>
        <v>keine Doppeleingabe</v>
      </c>
      <c r="BI118" s="88">
        <f t="shared" si="84"/>
        <v>0</v>
      </c>
      <c r="BJ118" s="88">
        <f t="shared" si="85"/>
        <v>0</v>
      </c>
      <c r="BK118" s="88">
        <f t="shared" si="86"/>
        <v>0</v>
      </c>
      <c r="BL118" s="88">
        <f t="shared" si="87"/>
        <v>0</v>
      </c>
      <c r="BM118" s="88">
        <f t="shared" si="88"/>
        <v>0</v>
      </c>
      <c r="BN118" s="241" t="e">
        <f t="shared" si="99"/>
        <v>#DIV/0!</v>
      </c>
      <c r="BO118" s="241" t="e">
        <f t="shared" si="100"/>
        <v>#DIV/0!</v>
      </c>
      <c r="BP118" s="242" t="str">
        <f t="shared" si="101"/>
        <v>unwiderrufliches Bezugsrecht</v>
      </c>
      <c r="BR118" s="226">
        <f t="shared" si="89"/>
        <v>70</v>
      </c>
    </row>
    <row r="119" spans="1:70" s="1" customFormat="1" ht="36" customHeight="1">
      <c r="A119" s="16">
        <v>101</v>
      </c>
      <c r="B119" s="64"/>
      <c r="C119" s="23"/>
      <c r="D119" s="24"/>
      <c r="E119" s="25"/>
      <c r="F119" s="36"/>
      <c r="G119" s="168" t="s">
        <v>4781</v>
      </c>
      <c r="H119" s="25"/>
      <c r="I119" s="34"/>
      <c r="J119" s="34"/>
      <c r="K119" s="251"/>
      <c r="L119" s="26"/>
      <c r="M119" s="74"/>
      <c r="N119" s="354">
        <f t="shared" si="52"/>
        <v>0</v>
      </c>
      <c r="O119" s="355"/>
      <c r="P119" s="27">
        <f t="shared" si="90"/>
        <v>67</v>
      </c>
      <c r="Q119" s="28">
        <f t="shared" si="71"/>
        <v>0</v>
      </c>
      <c r="R119" s="28">
        <f t="shared" si="91"/>
        <v>0</v>
      </c>
      <c r="S119" s="91">
        <f t="shared" si="72"/>
        <v>0</v>
      </c>
      <c r="T119" s="279">
        <f t="shared" si="73"/>
        <v>0</v>
      </c>
      <c r="U119" s="28">
        <f t="shared" si="55"/>
        <v>0</v>
      </c>
      <c r="V119" s="91">
        <f t="shared" si="74"/>
        <v>0</v>
      </c>
      <c r="W119" s="279">
        <f t="shared" si="75"/>
        <v>0</v>
      </c>
      <c r="X119" s="28">
        <f t="shared" si="76"/>
        <v>0</v>
      </c>
      <c r="Y119" s="28">
        <f t="shared" si="56"/>
        <v>0</v>
      </c>
      <c r="Z119" s="91">
        <f t="shared" si="57"/>
        <v>0</v>
      </c>
      <c r="AA119" s="279">
        <f t="shared" si="77"/>
        <v>0</v>
      </c>
      <c r="AB119" s="28">
        <f t="shared" si="78"/>
        <v>0</v>
      </c>
      <c r="AC119" s="190" t="str">
        <f t="shared" si="92"/>
        <v>Monatlich</v>
      </c>
      <c r="AD119" s="191">
        <f t="shared" si="79"/>
        <v>0</v>
      </c>
      <c r="AE119" s="195">
        <f t="shared" si="93"/>
        <v>0</v>
      </c>
      <c r="AF119" s="196">
        <f t="shared" si="80"/>
        <v>0</v>
      </c>
      <c r="AG119" s="197">
        <f t="shared" si="60"/>
        <v>0</v>
      </c>
      <c r="AH119" s="29">
        <f t="shared" si="94"/>
        <v>0</v>
      </c>
      <c r="AI119" s="30">
        <f t="shared" si="95"/>
        <v>0</v>
      </c>
      <c r="AJ119" s="31">
        <f t="shared" si="96"/>
        <v>0</v>
      </c>
      <c r="AK119" s="30">
        <f t="shared" si="97"/>
        <v>0</v>
      </c>
      <c r="AL119" s="32">
        <f t="shared" si="98"/>
        <v>0</v>
      </c>
      <c r="AM119" s="32"/>
      <c r="AN119" s="32"/>
      <c r="AO119" s="69"/>
      <c r="AP119" s="32"/>
      <c r="AQ119" s="240" t="str">
        <f t="shared" si="66"/>
        <v/>
      </c>
      <c r="AR119" s="281" t="str">
        <f>IF(ISERROR(IF('1. Allgemeine Eingaben'!$C$26="Endalter",AS119,AT119)=TRUE),"",IF('1. Allgemeine Eingaben'!$C$26="Endalter",AS119,AT119))</f>
        <v>GENERATION UWP-Fonds III</v>
      </c>
      <c r="AS119" s="226" t="str">
        <f t="shared" si="81"/>
        <v>GENERATION UWP-Fonds III</v>
      </c>
      <c r="AT119" s="226" t="b">
        <f>IF(ISERROR(IF('1. Allgemeine Eingaben'!$C$26&lt;&gt;"Endalter",IF(P119&lt;12,"APM-Fonds (Serie bAV)","GENERATION UWP-Fonds III")))=TRUE,"",IF('1. Allgemeine Eingaben'!$C$26&lt;&gt;"Endalter",IF(P119&lt;12,"APM-Fonds (Serie bAV)","GENERATION UWP-Fonds III")))</f>
        <v>0</v>
      </c>
      <c r="AU119" s="280">
        <f t="shared" si="82"/>
        <v>100</v>
      </c>
      <c r="AV119" s="226">
        <f t="shared" si="67"/>
        <v>0</v>
      </c>
      <c r="AW119" s="282" t="str">
        <f>IF(AR119="","",IF(AR119="GENERATION UWP-FONDS III",'3. Eingabe Allg. Fondsauswahl'!$D$21,IF(AR119="APM-Fonds (Serie bAV)",'3. Eingabe Allg. Fondsauswahl'!$D$42)))</f>
        <v xml:space="preserve"> </v>
      </c>
      <c r="AX119" s="282">
        <f>IF(AR119="","",IF(AR119="GENERATION UWP-FONDS III",'3. Eingabe Allg. Fondsauswahl'!$D$22,IF(AR119="APM-Fonds (Serie bAV)",'3. Eingabe Allg. Fondsauswahl'!$D$43)))</f>
        <v>0</v>
      </c>
      <c r="AY119" s="283" t="str">
        <f>IF(AR119="","",IF(AR119="GENERATION UWP-FONDS III",'3. Eingabe Allg. Fondsauswahl'!$D$23,IF(AR119="APM-Fonds (Serie bAV)",'3. Eingabe Allg. Fondsauswahl'!$D$44)))</f>
        <v xml:space="preserve"> </v>
      </c>
      <c r="AZ119" s="282">
        <f>IF(AR119="","",IF(AR119="GENERATION UWP-FONDS III",'3. Eingabe Allg. Fondsauswahl'!$D$24,IF(AR119="APM-Fonds (Serie bAV)",'3. Eingabe Allg. Fondsauswahl'!$D$45)))</f>
        <v>0</v>
      </c>
      <c r="BA119" s="284" t="str">
        <f>IF(AR119="","",IF(AR119="GENERATION UWP-FONDS III",'3. Eingabe Allg. Fondsauswahl'!$D$25,IF(AR119="APM-Fonds (Serie bAV)",'3. Eingabe Allg. Fondsauswahl'!$D$46)))</f>
        <v xml:space="preserve"> </v>
      </c>
      <c r="BB119" s="282">
        <f>IF(AR119="","",IF(AR119="GENERATION UWP-FONDS III",'3. Eingabe Allg. Fondsauswahl'!$D$26,IF(AR119="APM-Fonds (Serie bAV)",'3. Eingabe Allg. Fondsauswahl'!$D$47)))</f>
        <v>0</v>
      </c>
      <c r="BC119" s="284" t="str">
        <f>IF(AR119="","",IF(AR119="GENERATION UWP-FONDS III",'3. Eingabe Allg. Fondsauswahl'!$D$27,IF(AR119="APM-Fonds (Serie bAV)",'3. Eingabe Allg. Fondsauswahl'!$D$48)))</f>
        <v xml:space="preserve"> </v>
      </c>
      <c r="BD119" s="282">
        <f>IF(AR119="","",IF(AR119="GENERATION UWP-FONDS III",'3. Eingabe Allg. Fondsauswahl'!$D$28,IF(AR119="APM-Fonds (Serie bAV)",'3. Eingabe Allg. Fondsauswahl'!$D$49)))</f>
        <v>0</v>
      </c>
      <c r="BE119" s="282" t="str">
        <f>IF(AR119="","",IF(AR119="GENERATION UWP-FONDS III",'3. Eingabe Allg. Fondsauswahl'!$D$29,IF(AR119="APM-Fonds (Serie bAV)",'3. Eingabe Allg. Fondsauswahl'!$D$50)))</f>
        <v xml:space="preserve"> </v>
      </c>
      <c r="BF119" s="282">
        <f>IF(AR119="","",IF(AR119="GENERATION UWP-FONDS III",'3. Eingabe Allg. Fondsauswahl'!$D$30,IF(AR119="APM-Fonds (Serie bAV)",'3. Eingabe Allg. Fondsauswahl'!$D$51)))</f>
        <v>0</v>
      </c>
      <c r="BG119" s="102">
        <f t="shared" si="51"/>
        <v>0</v>
      </c>
      <c r="BH119" s="102" t="str">
        <f t="shared" si="83"/>
        <v>keine Doppeleingabe</v>
      </c>
      <c r="BI119" s="88">
        <f t="shared" si="84"/>
        <v>0</v>
      </c>
      <c r="BJ119" s="88">
        <f t="shared" si="85"/>
        <v>0</v>
      </c>
      <c r="BK119" s="88">
        <f t="shared" si="86"/>
        <v>0</v>
      </c>
      <c r="BL119" s="88">
        <f t="shared" si="87"/>
        <v>0</v>
      </c>
      <c r="BM119" s="88">
        <f t="shared" si="88"/>
        <v>0</v>
      </c>
      <c r="BN119" s="241" t="e">
        <f t="shared" si="99"/>
        <v>#DIV/0!</v>
      </c>
      <c r="BO119" s="241" t="e">
        <f t="shared" si="100"/>
        <v>#DIV/0!</v>
      </c>
      <c r="BP119" s="242" t="str">
        <f t="shared" si="101"/>
        <v>unwiderrufliches Bezugsrecht</v>
      </c>
      <c r="BR119" s="226">
        <f t="shared" si="89"/>
        <v>70</v>
      </c>
    </row>
    <row r="120" spans="1:70" s="1" customFormat="1" ht="36" customHeight="1">
      <c r="A120" s="16">
        <v>102</v>
      </c>
      <c r="B120" s="64"/>
      <c r="C120" s="23"/>
      <c r="D120" s="24"/>
      <c r="E120" s="25"/>
      <c r="F120" s="36"/>
      <c r="G120" s="168" t="s">
        <v>4781</v>
      </c>
      <c r="H120" s="25"/>
      <c r="I120" s="34"/>
      <c r="J120" s="34"/>
      <c r="K120" s="251"/>
      <c r="L120" s="26"/>
      <c r="M120" s="74"/>
      <c r="N120" s="354">
        <f t="shared" si="52"/>
        <v>0</v>
      </c>
      <c r="O120" s="355"/>
      <c r="P120" s="27">
        <f t="shared" si="90"/>
        <v>67</v>
      </c>
      <c r="Q120" s="28">
        <f t="shared" si="71"/>
        <v>0</v>
      </c>
      <c r="R120" s="28">
        <f t="shared" si="91"/>
        <v>0</v>
      </c>
      <c r="S120" s="91">
        <f t="shared" si="72"/>
        <v>0</v>
      </c>
      <c r="T120" s="279">
        <f t="shared" si="73"/>
        <v>0</v>
      </c>
      <c r="U120" s="28">
        <f t="shared" si="55"/>
        <v>0</v>
      </c>
      <c r="V120" s="91">
        <f t="shared" si="74"/>
        <v>0</v>
      </c>
      <c r="W120" s="279">
        <f t="shared" si="75"/>
        <v>0</v>
      </c>
      <c r="X120" s="28">
        <f t="shared" si="76"/>
        <v>0</v>
      </c>
      <c r="Y120" s="28">
        <f t="shared" si="56"/>
        <v>0</v>
      </c>
      <c r="Z120" s="91">
        <f t="shared" si="57"/>
        <v>0</v>
      </c>
      <c r="AA120" s="279">
        <f t="shared" si="77"/>
        <v>0</v>
      </c>
      <c r="AB120" s="28">
        <f t="shared" si="78"/>
        <v>0</v>
      </c>
      <c r="AC120" s="190" t="str">
        <f t="shared" si="92"/>
        <v>Monatlich</v>
      </c>
      <c r="AD120" s="191">
        <f t="shared" si="79"/>
        <v>0</v>
      </c>
      <c r="AE120" s="195">
        <f t="shared" si="93"/>
        <v>0</v>
      </c>
      <c r="AF120" s="196">
        <f t="shared" si="80"/>
        <v>0</v>
      </c>
      <c r="AG120" s="197">
        <f t="shared" si="60"/>
        <v>0</v>
      </c>
      <c r="AH120" s="29">
        <f t="shared" si="94"/>
        <v>0</v>
      </c>
      <c r="AI120" s="30">
        <f t="shared" si="95"/>
        <v>0</v>
      </c>
      <c r="AJ120" s="31">
        <f t="shared" si="96"/>
        <v>0</v>
      </c>
      <c r="AK120" s="30">
        <f t="shared" si="97"/>
        <v>0</v>
      </c>
      <c r="AL120" s="32">
        <f t="shared" si="98"/>
        <v>0</v>
      </c>
      <c r="AM120" s="32"/>
      <c r="AN120" s="32"/>
      <c r="AO120" s="69"/>
      <c r="AP120" s="32"/>
      <c r="AQ120" s="240" t="str">
        <f t="shared" si="66"/>
        <v/>
      </c>
      <c r="AR120" s="281" t="str">
        <f>IF(ISERROR(IF('1. Allgemeine Eingaben'!$C$26="Endalter",AS120,AT120)=TRUE),"",IF('1. Allgemeine Eingaben'!$C$26="Endalter",AS120,AT120))</f>
        <v>GENERATION UWP-Fonds III</v>
      </c>
      <c r="AS120" s="226" t="str">
        <f t="shared" si="81"/>
        <v>GENERATION UWP-Fonds III</v>
      </c>
      <c r="AT120" s="226" t="b">
        <f>IF(ISERROR(IF('1. Allgemeine Eingaben'!$C$26&lt;&gt;"Endalter",IF(P120&lt;12,"APM-Fonds (Serie bAV)","GENERATION UWP-Fonds III")))=TRUE,"",IF('1. Allgemeine Eingaben'!$C$26&lt;&gt;"Endalter",IF(P120&lt;12,"APM-Fonds (Serie bAV)","GENERATION UWP-Fonds III")))</f>
        <v>0</v>
      </c>
      <c r="AU120" s="280">
        <f t="shared" si="82"/>
        <v>100</v>
      </c>
      <c r="AV120" s="226">
        <f t="shared" si="67"/>
        <v>0</v>
      </c>
      <c r="AW120" s="282" t="str">
        <f>IF(AR120="","",IF(AR120="GENERATION UWP-FONDS III",'3. Eingabe Allg. Fondsauswahl'!$D$21,IF(AR120="APM-Fonds (Serie bAV)",'3. Eingabe Allg. Fondsauswahl'!$D$42)))</f>
        <v xml:space="preserve"> </v>
      </c>
      <c r="AX120" s="282">
        <f>IF(AR120="","",IF(AR120="GENERATION UWP-FONDS III",'3. Eingabe Allg. Fondsauswahl'!$D$22,IF(AR120="APM-Fonds (Serie bAV)",'3. Eingabe Allg. Fondsauswahl'!$D$43)))</f>
        <v>0</v>
      </c>
      <c r="AY120" s="283" t="str">
        <f>IF(AR120="","",IF(AR120="GENERATION UWP-FONDS III",'3. Eingabe Allg. Fondsauswahl'!$D$23,IF(AR120="APM-Fonds (Serie bAV)",'3. Eingabe Allg. Fondsauswahl'!$D$44)))</f>
        <v xml:space="preserve"> </v>
      </c>
      <c r="AZ120" s="282">
        <f>IF(AR120="","",IF(AR120="GENERATION UWP-FONDS III",'3. Eingabe Allg. Fondsauswahl'!$D$24,IF(AR120="APM-Fonds (Serie bAV)",'3. Eingabe Allg. Fondsauswahl'!$D$45)))</f>
        <v>0</v>
      </c>
      <c r="BA120" s="284" t="str">
        <f>IF(AR120="","",IF(AR120="GENERATION UWP-FONDS III",'3. Eingabe Allg. Fondsauswahl'!$D$25,IF(AR120="APM-Fonds (Serie bAV)",'3. Eingabe Allg. Fondsauswahl'!$D$46)))</f>
        <v xml:space="preserve"> </v>
      </c>
      <c r="BB120" s="282">
        <f>IF(AR120="","",IF(AR120="GENERATION UWP-FONDS III",'3. Eingabe Allg. Fondsauswahl'!$D$26,IF(AR120="APM-Fonds (Serie bAV)",'3. Eingabe Allg. Fondsauswahl'!$D$47)))</f>
        <v>0</v>
      </c>
      <c r="BC120" s="284" t="str">
        <f>IF(AR120="","",IF(AR120="GENERATION UWP-FONDS III",'3. Eingabe Allg. Fondsauswahl'!$D$27,IF(AR120="APM-Fonds (Serie bAV)",'3. Eingabe Allg. Fondsauswahl'!$D$48)))</f>
        <v xml:space="preserve"> </v>
      </c>
      <c r="BD120" s="282">
        <f>IF(AR120="","",IF(AR120="GENERATION UWP-FONDS III",'3. Eingabe Allg. Fondsauswahl'!$D$28,IF(AR120="APM-Fonds (Serie bAV)",'3. Eingabe Allg. Fondsauswahl'!$D$49)))</f>
        <v>0</v>
      </c>
      <c r="BE120" s="282" t="str">
        <f>IF(AR120="","",IF(AR120="GENERATION UWP-FONDS III",'3. Eingabe Allg. Fondsauswahl'!$D$29,IF(AR120="APM-Fonds (Serie bAV)",'3. Eingabe Allg. Fondsauswahl'!$D$50)))</f>
        <v xml:space="preserve"> </v>
      </c>
      <c r="BF120" s="282">
        <f>IF(AR120="","",IF(AR120="GENERATION UWP-FONDS III",'3. Eingabe Allg. Fondsauswahl'!$D$30,IF(AR120="APM-Fonds (Serie bAV)",'3. Eingabe Allg. Fondsauswahl'!$D$51)))</f>
        <v>0</v>
      </c>
      <c r="BG120" s="102">
        <f t="shared" si="51"/>
        <v>0</v>
      </c>
      <c r="BH120" s="102" t="str">
        <f t="shared" si="83"/>
        <v>keine Doppeleingabe</v>
      </c>
      <c r="BI120" s="88">
        <f t="shared" si="84"/>
        <v>0</v>
      </c>
      <c r="BJ120" s="88">
        <f t="shared" si="85"/>
        <v>0</v>
      </c>
      <c r="BK120" s="88">
        <f t="shared" si="86"/>
        <v>0</v>
      </c>
      <c r="BL120" s="88">
        <f t="shared" si="87"/>
        <v>0</v>
      </c>
      <c r="BM120" s="88">
        <f t="shared" si="88"/>
        <v>0</v>
      </c>
      <c r="BN120" s="241" t="e">
        <f t="shared" si="99"/>
        <v>#DIV/0!</v>
      </c>
      <c r="BO120" s="241" t="e">
        <f t="shared" si="100"/>
        <v>#DIV/0!</v>
      </c>
      <c r="BP120" s="242" t="str">
        <f t="shared" si="101"/>
        <v>unwiderrufliches Bezugsrecht</v>
      </c>
      <c r="BR120" s="226">
        <f t="shared" si="89"/>
        <v>70</v>
      </c>
    </row>
    <row r="121" spans="1:70" s="1" customFormat="1" ht="36" customHeight="1">
      <c r="A121" s="16">
        <v>103</v>
      </c>
      <c r="B121" s="64"/>
      <c r="C121" s="23"/>
      <c r="D121" s="24"/>
      <c r="E121" s="25"/>
      <c r="F121" s="36"/>
      <c r="G121" s="168" t="s">
        <v>4781</v>
      </c>
      <c r="H121" s="25"/>
      <c r="I121" s="34"/>
      <c r="J121" s="34"/>
      <c r="K121" s="251"/>
      <c r="L121" s="26"/>
      <c r="M121" s="74"/>
      <c r="N121" s="354">
        <f t="shared" si="52"/>
        <v>0</v>
      </c>
      <c r="O121" s="355"/>
      <c r="P121" s="27">
        <f t="shared" si="90"/>
        <v>67</v>
      </c>
      <c r="Q121" s="28">
        <f t="shared" si="71"/>
        <v>0</v>
      </c>
      <c r="R121" s="28">
        <f t="shared" si="91"/>
        <v>0</v>
      </c>
      <c r="S121" s="91">
        <f t="shared" si="72"/>
        <v>0</v>
      </c>
      <c r="T121" s="279">
        <f t="shared" si="73"/>
        <v>0</v>
      </c>
      <c r="U121" s="28">
        <f t="shared" si="55"/>
        <v>0</v>
      </c>
      <c r="V121" s="91">
        <f t="shared" si="74"/>
        <v>0</v>
      </c>
      <c r="W121" s="279">
        <f t="shared" si="75"/>
        <v>0</v>
      </c>
      <c r="X121" s="28">
        <f t="shared" si="76"/>
        <v>0</v>
      </c>
      <c r="Y121" s="28">
        <f t="shared" si="56"/>
        <v>0</v>
      </c>
      <c r="Z121" s="91">
        <f t="shared" si="57"/>
        <v>0</v>
      </c>
      <c r="AA121" s="279">
        <f t="shared" si="77"/>
        <v>0</v>
      </c>
      <c r="AB121" s="28">
        <f t="shared" si="78"/>
        <v>0</v>
      </c>
      <c r="AC121" s="190" t="str">
        <f t="shared" si="92"/>
        <v>Monatlich</v>
      </c>
      <c r="AD121" s="191">
        <f t="shared" si="79"/>
        <v>0</v>
      </c>
      <c r="AE121" s="195">
        <f t="shared" si="93"/>
        <v>0</v>
      </c>
      <c r="AF121" s="196">
        <f t="shared" si="80"/>
        <v>0</v>
      </c>
      <c r="AG121" s="197">
        <f t="shared" si="60"/>
        <v>0</v>
      </c>
      <c r="AH121" s="29">
        <f t="shared" si="94"/>
        <v>0</v>
      </c>
      <c r="AI121" s="30">
        <f t="shared" si="95"/>
        <v>0</v>
      </c>
      <c r="AJ121" s="31">
        <f t="shared" si="96"/>
        <v>0</v>
      </c>
      <c r="AK121" s="30">
        <f t="shared" si="97"/>
        <v>0</v>
      </c>
      <c r="AL121" s="32">
        <f t="shared" si="98"/>
        <v>0</v>
      </c>
      <c r="AM121" s="32"/>
      <c r="AN121" s="32"/>
      <c r="AO121" s="69"/>
      <c r="AP121" s="32"/>
      <c r="AQ121" s="240" t="str">
        <f t="shared" si="66"/>
        <v/>
      </c>
      <c r="AR121" s="281" t="str">
        <f>IF(ISERROR(IF('1. Allgemeine Eingaben'!$C$26="Endalter",AS121,AT121)=TRUE),"",IF('1. Allgemeine Eingaben'!$C$26="Endalter",AS121,AT121))</f>
        <v>GENERATION UWP-Fonds III</v>
      </c>
      <c r="AS121" s="226" t="str">
        <f t="shared" si="81"/>
        <v>GENERATION UWP-Fonds III</v>
      </c>
      <c r="AT121" s="226" t="b">
        <f>IF(ISERROR(IF('1. Allgemeine Eingaben'!$C$26&lt;&gt;"Endalter",IF(P121&lt;12,"APM-Fonds (Serie bAV)","GENERATION UWP-Fonds III")))=TRUE,"",IF('1. Allgemeine Eingaben'!$C$26&lt;&gt;"Endalter",IF(P121&lt;12,"APM-Fonds (Serie bAV)","GENERATION UWP-Fonds III")))</f>
        <v>0</v>
      </c>
      <c r="AU121" s="280">
        <f t="shared" si="82"/>
        <v>100</v>
      </c>
      <c r="AV121" s="226">
        <f t="shared" si="67"/>
        <v>0</v>
      </c>
      <c r="AW121" s="282" t="str">
        <f>IF(AR121="","",IF(AR121="GENERATION UWP-FONDS III",'3. Eingabe Allg. Fondsauswahl'!$D$21,IF(AR121="APM-Fonds (Serie bAV)",'3. Eingabe Allg. Fondsauswahl'!$D$42)))</f>
        <v xml:space="preserve"> </v>
      </c>
      <c r="AX121" s="282">
        <f>IF(AR121="","",IF(AR121="GENERATION UWP-FONDS III",'3. Eingabe Allg. Fondsauswahl'!$D$22,IF(AR121="APM-Fonds (Serie bAV)",'3. Eingabe Allg. Fondsauswahl'!$D$43)))</f>
        <v>0</v>
      </c>
      <c r="AY121" s="283" t="str">
        <f>IF(AR121="","",IF(AR121="GENERATION UWP-FONDS III",'3. Eingabe Allg. Fondsauswahl'!$D$23,IF(AR121="APM-Fonds (Serie bAV)",'3. Eingabe Allg. Fondsauswahl'!$D$44)))</f>
        <v xml:space="preserve"> </v>
      </c>
      <c r="AZ121" s="282">
        <f>IF(AR121="","",IF(AR121="GENERATION UWP-FONDS III",'3. Eingabe Allg. Fondsauswahl'!$D$24,IF(AR121="APM-Fonds (Serie bAV)",'3. Eingabe Allg. Fondsauswahl'!$D$45)))</f>
        <v>0</v>
      </c>
      <c r="BA121" s="284" t="str">
        <f>IF(AR121="","",IF(AR121="GENERATION UWP-FONDS III",'3. Eingabe Allg. Fondsauswahl'!$D$25,IF(AR121="APM-Fonds (Serie bAV)",'3. Eingabe Allg. Fondsauswahl'!$D$46)))</f>
        <v xml:space="preserve"> </v>
      </c>
      <c r="BB121" s="282">
        <f>IF(AR121="","",IF(AR121="GENERATION UWP-FONDS III",'3. Eingabe Allg. Fondsauswahl'!$D$26,IF(AR121="APM-Fonds (Serie bAV)",'3. Eingabe Allg. Fondsauswahl'!$D$47)))</f>
        <v>0</v>
      </c>
      <c r="BC121" s="284" t="str">
        <f>IF(AR121="","",IF(AR121="GENERATION UWP-FONDS III",'3. Eingabe Allg. Fondsauswahl'!$D$27,IF(AR121="APM-Fonds (Serie bAV)",'3. Eingabe Allg. Fondsauswahl'!$D$48)))</f>
        <v xml:space="preserve"> </v>
      </c>
      <c r="BD121" s="282">
        <f>IF(AR121="","",IF(AR121="GENERATION UWP-FONDS III",'3. Eingabe Allg. Fondsauswahl'!$D$28,IF(AR121="APM-Fonds (Serie bAV)",'3. Eingabe Allg. Fondsauswahl'!$D$49)))</f>
        <v>0</v>
      </c>
      <c r="BE121" s="282" t="str">
        <f>IF(AR121="","",IF(AR121="GENERATION UWP-FONDS III",'3. Eingabe Allg. Fondsauswahl'!$D$29,IF(AR121="APM-Fonds (Serie bAV)",'3. Eingabe Allg. Fondsauswahl'!$D$50)))</f>
        <v xml:space="preserve"> </v>
      </c>
      <c r="BF121" s="282">
        <f>IF(AR121="","",IF(AR121="GENERATION UWP-FONDS III",'3. Eingabe Allg. Fondsauswahl'!$D$30,IF(AR121="APM-Fonds (Serie bAV)",'3. Eingabe Allg. Fondsauswahl'!$D$51)))</f>
        <v>0</v>
      </c>
      <c r="BG121" s="102">
        <f t="shared" si="51"/>
        <v>0</v>
      </c>
      <c r="BH121" s="102" t="str">
        <f t="shared" si="83"/>
        <v>keine Doppeleingabe</v>
      </c>
      <c r="BI121" s="88">
        <f t="shared" si="84"/>
        <v>0</v>
      </c>
      <c r="BJ121" s="88">
        <f t="shared" si="85"/>
        <v>0</v>
      </c>
      <c r="BK121" s="88">
        <f t="shared" si="86"/>
        <v>0</v>
      </c>
      <c r="BL121" s="88">
        <f t="shared" si="87"/>
        <v>0</v>
      </c>
      <c r="BM121" s="88">
        <f t="shared" si="88"/>
        <v>0</v>
      </c>
      <c r="BN121" s="241" t="e">
        <f t="shared" si="99"/>
        <v>#DIV/0!</v>
      </c>
      <c r="BO121" s="241" t="e">
        <f t="shared" si="100"/>
        <v>#DIV/0!</v>
      </c>
      <c r="BP121" s="242" t="str">
        <f t="shared" si="101"/>
        <v>unwiderrufliches Bezugsrecht</v>
      </c>
      <c r="BR121" s="226">
        <f t="shared" si="89"/>
        <v>70</v>
      </c>
    </row>
    <row r="122" spans="1:70" s="1" customFormat="1" ht="36" customHeight="1">
      <c r="A122" s="16">
        <v>104</v>
      </c>
      <c r="B122" s="64"/>
      <c r="C122" s="23"/>
      <c r="D122" s="24"/>
      <c r="E122" s="25"/>
      <c r="F122" s="36"/>
      <c r="G122" s="168" t="s">
        <v>4781</v>
      </c>
      <c r="H122" s="25"/>
      <c r="I122" s="34"/>
      <c r="J122" s="34"/>
      <c r="K122" s="251"/>
      <c r="L122" s="26"/>
      <c r="M122" s="74"/>
      <c r="N122" s="354">
        <f t="shared" si="52"/>
        <v>0</v>
      </c>
      <c r="O122" s="355"/>
      <c r="P122" s="27">
        <f t="shared" si="90"/>
        <v>67</v>
      </c>
      <c r="Q122" s="28">
        <f t="shared" si="71"/>
        <v>0</v>
      </c>
      <c r="R122" s="28">
        <f t="shared" si="91"/>
        <v>0</v>
      </c>
      <c r="S122" s="91">
        <f t="shared" si="72"/>
        <v>0</v>
      </c>
      <c r="T122" s="279">
        <f t="shared" si="73"/>
        <v>0</v>
      </c>
      <c r="U122" s="28">
        <f t="shared" si="55"/>
        <v>0</v>
      </c>
      <c r="V122" s="91">
        <f t="shared" si="74"/>
        <v>0</v>
      </c>
      <c r="W122" s="279">
        <f t="shared" si="75"/>
        <v>0</v>
      </c>
      <c r="X122" s="28">
        <f t="shared" si="76"/>
        <v>0</v>
      </c>
      <c r="Y122" s="28">
        <f t="shared" si="56"/>
        <v>0</v>
      </c>
      <c r="Z122" s="91">
        <f t="shared" si="57"/>
        <v>0</v>
      </c>
      <c r="AA122" s="279">
        <f t="shared" si="77"/>
        <v>0</v>
      </c>
      <c r="AB122" s="28">
        <f t="shared" si="78"/>
        <v>0</v>
      </c>
      <c r="AC122" s="190" t="str">
        <f t="shared" si="92"/>
        <v>Monatlich</v>
      </c>
      <c r="AD122" s="191">
        <f t="shared" si="79"/>
        <v>0</v>
      </c>
      <c r="AE122" s="195">
        <f t="shared" si="93"/>
        <v>0</v>
      </c>
      <c r="AF122" s="196">
        <f t="shared" si="80"/>
        <v>0</v>
      </c>
      <c r="AG122" s="197">
        <f t="shared" si="60"/>
        <v>0</v>
      </c>
      <c r="AH122" s="29">
        <f t="shared" si="94"/>
        <v>0</v>
      </c>
      <c r="AI122" s="30">
        <f t="shared" si="95"/>
        <v>0</v>
      </c>
      <c r="AJ122" s="31">
        <f t="shared" si="96"/>
        <v>0</v>
      </c>
      <c r="AK122" s="30">
        <f t="shared" si="97"/>
        <v>0</v>
      </c>
      <c r="AL122" s="32">
        <f t="shared" si="98"/>
        <v>0</v>
      </c>
      <c r="AM122" s="32"/>
      <c r="AN122" s="32"/>
      <c r="AO122" s="69"/>
      <c r="AP122" s="32"/>
      <c r="AQ122" s="240" t="str">
        <f t="shared" si="66"/>
        <v/>
      </c>
      <c r="AR122" s="281" t="str">
        <f>IF(ISERROR(IF('1. Allgemeine Eingaben'!$C$26="Endalter",AS122,AT122)=TRUE),"",IF('1. Allgemeine Eingaben'!$C$26="Endalter",AS122,AT122))</f>
        <v>GENERATION UWP-Fonds III</v>
      </c>
      <c r="AS122" s="226" t="str">
        <f t="shared" si="81"/>
        <v>GENERATION UWP-Fonds III</v>
      </c>
      <c r="AT122" s="226" t="b">
        <f>IF(ISERROR(IF('1. Allgemeine Eingaben'!$C$26&lt;&gt;"Endalter",IF(P122&lt;12,"APM-Fonds (Serie bAV)","GENERATION UWP-Fonds III")))=TRUE,"",IF('1. Allgemeine Eingaben'!$C$26&lt;&gt;"Endalter",IF(P122&lt;12,"APM-Fonds (Serie bAV)","GENERATION UWP-Fonds III")))</f>
        <v>0</v>
      </c>
      <c r="AU122" s="280">
        <f t="shared" si="82"/>
        <v>100</v>
      </c>
      <c r="AV122" s="226">
        <f t="shared" si="67"/>
        <v>0</v>
      </c>
      <c r="AW122" s="282" t="str">
        <f>IF(AR122="","",IF(AR122="GENERATION UWP-FONDS III",'3. Eingabe Allg. Fondsauswahl'!$D$21,IF(AR122="APM-Fonds (Serie bAV)",'3. Eingabe Allg. Fondsauswahl'!$D$42)))</f>
        <v xml:space="preserve"> </v>
      </c>
      <c r="AX122" s="282">
        <f>IF(AR122="","",IF(AR122="GENERATION UWP-FONDS III",'3. Eingabe Allg. Fondsauswahl'!$D$22,IF(AR122="APM-Fonds (Serie bAV)",'3. Eingabe Allg. Fondsauswahl'!$D$43)))</f>
        <v>0</v>
      </c>
      <c r="AY122" s="283" t="str">
        <f>IF(AR122="","",IF(AR122="GENERATION UWP-FONDS III",'3. Eingabe Allg. Fondsauswahl'!$D$23,IF(AR122="APM-Fonds (Serie bAV)",'3. Eingabe Allg. Fondsauswahl'!$D$44)))</f>
        <v xml:space="preserve"> </v>
      </c>
      <c r="AZ122" s="282">
        <f>IF(AR122="","",IF(AR122="GENERATION UWP-FONDS III",'3. Eingabe Allg. Fondsauswahl'!$D$24,IF(AR122="APM-Fonds (Serie bAV)",'3. Eingabe Allg. Fondsauswahl'!$D$45)))</f>
        <v>0</v>
      </c>
      <c r="BA122" s="284" t="str">
        <f>IF(AR122="","",IF(AR122="GENERATION UWP-FONDS III",'3. Eingabe Allg. Fondsauswahl'!$D$25,IF(AR122="APM-Fonds (Serie bAV)",'3. Eingabe Allg. Fondsauswahl'!$D$46)))</f>
        <v xml:space="preserve"> </v>
      </c>
      <c r="BB122" s="282">
        <f>IF(AR122="","",IF(AR122="GENERATION UWP-FONDS III",'3. Eingabe Allg. Fondsauswahl'!$D$26,IF(AR122="APM-Fonds (Serie bAV)",'3. Eingabe Allg. Fondsauswahl'!$D$47)))</f>
        <v>0</v>
      </c>
      <c r="BC122" s="284" t="str">
        <f>IF(AR122="","",IF(AR122="GENERATION UWP-FONDS III",'3. Eingabe Allg. Fondsauswahl'!$D$27,IF(AR122="APM-Fonds (Serie bAV)",'3. Eingabe Allg. Fondsauswahl'!$D$48)))</f>
        <v xml:space="preserve"> </v>
      </c>
      <c r="BD122" s="282">
        <f>IF(AR122="","",IF(AR122="GENERATION UWP-FONDS III",'3. Eingabe Allg. Fondsauswahl'!$D$28,IF(AR122="APM-Fonds (Serie bAV)",'3. Eingabe Allg. Fondsauswahl'!$D$49)))</f>
        <v>0</v>
      </c>
      <c r="BE122" s="282" t="str">
        <f>IF(AR122="","",IF(AR122="GENERATION UWP-FONDS III",'3. Eingabe Allg. Fondsauswahl'!$D$29,IF(AR122="APM-Fonds (Serie bAV)",'3. Eingabe Allg. Fondsauswahl'!$D$50)))</f>
        <v xml:space="preserve"> </v>
      </c>
      <c r="BF122" s="282">
        <f>IF(AR122="","",IF(AR122="GENERATION UWP-FONDS III",'3. Eingabe Allg. Fondsauswahl'!$D$30,IF(AR122="APM-Fonds (Serie bAV)",'3. Eingabe Allg. Fondsauswahl'!$D$51)))</f>
        <v>0</v>
      </c>
      <c r="BG122" s="102">
        <f t="shared" si="51"/>
        <v>0</v>
      </c>
      <c r="BH122" s="102" t="str">
        <f t="shared" si="83"/>
        <v>keine Doppeleingabe</v>
      </c>
      <c r="BI122" s="88">
        <f t="shared" si="84"/>
        <v>0</v>
      </c>
      <c r="BJ122" s="88">
        <f t="shared" si="85"/>
        <v>0</v>
      </c>
      <c r="BK122" s="88">
        <f t="shared" si="86"/>
        <v>0</v>
      </c>
      <c r="BL122" s="88">
        <f t="shared" si="87"/>
        <v>0</v>
      </c>
      <c r="BM122" s="88">
        <f t="shared" si="88"/>
        <v>0</v>
      </c>
      <c r="BN122" s="241" t="e">
        <f t="shared" si="99"/>
        <v>#DIV/0!</v>
      </c>
      <c r="BO122" s="241" t="e">
        <f t="shared" si="100"/>
        <v>#DIV/0!</v>
      </c>
      <c r="BP122" s="242" t="str">
        <f t="shared" si="101"/>
        <v>unwiderrufliches Bezugsrecht</v>
      </c>
      <c r="BR122" s="226">
        <f t="shared" si="89"/>
        <v>70</v>
      </c>
    </row>
    <row r="123" spans="1:70" s="1" customFormat="1" ht="36" customHeight="1">
      <c r="A123" s="16">
        <v>105</v>
      </c>
      <c r="B123" s="64"/>
      <c r="C123" s="23"/>
      <c r="D123" s="24"/>
      <c r="E123" s="25"/>
      <c r="F123" s="36"/>
      <c r="G123" s="168" t="s">
        <v>4781</v>
      </c>
      <c r="H123" s="25"/>
      <c r="I123" s="34"/>
      <c r="J123" s="34"/>
      <c r="K123" s="251"/>
      <c r="L123" s="26"/>
      <c r="M123" s="74"/>
      <c r="N123" s="354">
        <f t="shared" si="52"/>
        <v>0</v>
      </c>
      <c r="O123" s="355"/>
      <c r="P123" s="27">
        <f t="shared" si="90"/>
        <v>67</v>
      </c>
      <c r="Q123" s="28">
        <f t="shared" si="71"/>
        <v>0</v>
      </c>
      <c r="R123" s="28">
        <f t="shared" si="91"/>
        <v>0</v>
      </c>
      <c r="S123" s="91">
        <f t="shared" si="72"/>
        <v>0</v>
      </c>
      <c r="T123" s="279">
        <f t="shared" si="73"/>
        <v>0</v>
      </c>
      <c r="U123" s="28">
        <f t="shared" si="55"/>
        <v>0</v>
      </c>
      <c r="V123" s="91">
        <f t="shared" si="74"/>
        <v>0</v>
      </c>
      <c r="W123" s="279">
        <f t="shared" si="75"/>
        <v>0</v>
      </c>
      <c r="X123" s="28">
        <f t="shared" si="76"/>
        <v>0</v>
      </c>
      <c r="Y123" s="28">
        <f t="shared" si="56"/>
        <v>0</v>
      </c>
      <c r="Z123" s="91">
        <f t="shared" si="57"/>
        <v>0</v>
      </c>
      <c r="AA123" s="279">
        <f t="shared" si="77"/>
        <v>0</v>
      </c>
      <c r="AB123" s="28">
        <f t="shared" si="78"/>
        <v>0</v>
      </c>
      <c r="AC123" s="190" t="str">
        <f t="shared" si="92"/>
        <v>Monatlich</v>
      </c>
      <c r="AD123" s="191">
        <f t="shared" si="79"/>
        <v>0</v>
      </c>
      <c r="AE123" s="195">
        <f t="shared" si="93"/>
        <v>0</v>
      </c>
      <c r="AF123" s="196">
        <f t="shared" si="80"/>
        <v>0</v>
      </c>
      <c r="AG123" s="197">
        <f t="shared" si="60"/>
        <v>0</v>
      </c>
      <c r="AH123" s="29">
        <f t="shared" si="94"/>
        <v>0</v>
      </c>
      <c r="AI123" s="30">
        <f t="shared" si="95"/>
        <v>0</v>
      </c>
      <c r="AJ123" s="31">
        <f t="shared" si="96"/>
        <v>0</v>
      </c>
      <c r="AK123" s="30">
        <f t="shared" si="97"/>
        <v>0</v>
      </c>
      <c r="AL123" s="32">
        <f t="shared" si="98"/>
        <v>0</v>
      </c>
      <c r="AM123" s="32"/>
      <c r="AN123" s="32"/>
      <c r="AO123" s="69"/>
      <c r="AP123" s="32"/>
      <c r="AQ123" s="240" t="str">
        <f t="shared" si="66"/>
        <v/>
      </c>
      <c r="AR123" s="281" t="str">
        <f>IF(ISERROR(IF('1. Allgemeine Eingaben'!$C$26="Endalter",AS123,AT123)=TRUE),"",IF('1. Allgemeine Eingaben'!$C$26="Endalter",AS123,AT123))</f>
        <v>GENERATION UWP-Fonds III</v>
      </c>
      <c r="AS123" s="226" t="str">
        <f t="shared" si="81"/>
        <v>GENERATION UWP-Fonds III</v>
      </c>
      <c r="AT123" s="226" t="b">
        <f>IF(ISERROR(IF('1. Allgemeine Eingaben'!$C$26&lt;&gt;"Endalter",IF(P123&lt;12,"APM-Fonds (Serie bAV)","GENERATION UWP-Fonds III")))=TRUE,"",IF('1. Allgemeine Eingaben'!$C$26&lt;&gt;"Endalter",IF(P123&lt;12,"APM-Fonds (Serie bAV)","GENERATION UWP-Fonds III")))</f>
        <v>0</v>
      </c>
      <c r="AU123" s="280">
        <f t="shared" si="82"/>
        <v>100</v>
      </c>
      <c r="AV123" s="226">
        <f t="shared" si="67"/>
        <v>0</v>
      </c>
      <c r="AW123" s="282" t="str">
        <f>IF(AR123="","",IF(AR123="GENERATION UWP-FONDS III",'3. Eingabe Allg. Fondsauswahl'!$D$21,IF(AR123="APM-Fonds (Serie bAV)",'3. Eingabe Allg. Fondsauswahl'!$D$42)))</f>
        <v xml:space="preserve"> </v>
      </c>
      <c r="AX123" s="282">
        <f>IF(AR123="","",IF(AR123="GENERATION UWP-FONDS III",'3. Eingabe Allg. Fondsauswahl'!$D$22,IF(AR123="APM-Fonds (Serie bAV)",'3. Eingabe Allg. Fondsauswahl'!$D$43)))</f>
        <v>0</v>
      </c>
      <c r="AY123" s="283" t="str">
        <f>IF(AR123="","",IF(AR123="GENERATION UWP-FONDS III",'3. Eingabe Allg. Fondsauswahl'!$D$23,IF(AR123="APM-Fonds (Serie bAV)",'3. Eingabe Allg. Fondsauswahl'!$D$44)))</f>
        <v xml:space="preserve"> </v>
      </c>
      <c r="AZ123" s="282">
        <f>IF(AR123="","",IF(AR123="GENERATION UWP-FONDS III",'3. Eingabe Allg. Fondsauswahl'!$D$24,IF(AR123="APM-Fonds (Serie bAV)",'3. Eingabe Allg. Fondsauswahl'!$D$45)))</f>
        <v>0</v>
      </c>
      <c r="BA123" s="284" t="str">
        <f>IF(AR123="","",IF(AR123="GENERATION UWP-FONDS III",'3. Eingabe Allg. Fondsauswahl'!$D$25,IF(AR123="APM-Fonds (Serie bAV)",'3. Eingabe Allg. Fondsauswahl'!$D$46)))</f>
        <v xml:space="preserve"> </v>
      </c>
      <c r="BB123" s="282">
        <f>IF(AR123="","",IF(AR123="GENERATION UWP-FONDS III",'3. Eingabe Allg. Fondsauswahl'!$D$26,IF(AR123="APM-Fonds (Serie bAV)",'3. Eingabe Allg. Fondsauswahl'!$D$47)))</f>
        <v>0</v>
      </c>
      <c r="BC123" s="284" t="str">
        <f>IF(AR123="","",IF(AR123="GENERATION UWP-FONDS III",'3. Eingabe Allg. Fondsauswahl'!$D$27,IF(AR123="APM-Fonds (Serie bAV)",'3. Eingabe Allg. Fondsauswahl'!$D$48)))</f>
        <v xml:space="preserve"> </v>
      </c>
      <c r="BD123" s="282">
        <f>IF(AR123="","",IF(AR123="GENERATION UWP-FONDS III",'3. Eingabe Allg. Fondsauswahl'!$D$28,IF(AR123="APM-Fonds (Serie bAV)",'3. Eingabe Allg. Fondsauswahl'!$D$49)))</f>
        <v>0</v>
      </c>
      <c r="BE123" s="282" t="str">
        <f>IF(AR123="","",IF(AR123="GENERATION UWP-FONDS III",'3. Eingabe Allg. Fondsauswahl'!$D$29,IF(AR123="APM-Fonds (Serie bAV)",'3. Eingabe Allg. Fondsauswahl'!$D$50)))</f>
        <v xml:space="preserve"> </v>
      </c>
      <c r="BF123" s="282">
        <f>IF(AR123="","",IF(AR123="GENERATION UWP-FONDS III",'3. Eingabe Allg. Fondsauswahl'!$D$30,IF(AR123="APM-Fonds (Serie bAV)",'3. Eingabe Allg. Fondsauswahl'!$D$51)))</f>
        <v>0</v>
      </c>
      <c r="BG123" s="102">
        <f t="shared" si="51"/>
        <v>0</v>
      </c>
      <c r="BH123" s="102" t="str">
        <f t="shared" si="83"/>
        <v>keine Doppeleingabe</v>
      </c>
      <c r="BI123" s="88">
        <f t="shared" si="84"/>
        <v>0</v>
      </c>
      <c r="BJ123" s="88">
        <f t="shared" si="85"/>
        <v>0</v>
      </c>
      <c r="BK123" s="88">
        <f t="shared" si="86"/>
        <v>0</v>
      </c>
      <c r="BL123" s="88">
        <f t="shared" si="87"/>
        <v>0</v>
      </c>
      <c r="BM123" s="88">
        <f t="shared" si="88"/>
        <v>0</v>
      </c>
      <c r="BN123" s="241" t="e">
        <f t="shared" si="99"/>
        <v>#DIV/0!</v>
      </c>
      <c r="BO123" s="241" t="e">
        <f t="shared" si="100"/>
        <v>#DIV/0!</v>
      </c>
      <c r="BP123" s="242" t="str">
        <f t="shared" si="101"/>
        <v>unwiderrufliches Bezugsrecht</v>
      </c>
      <c r="BR123" s="226">
        <f t="shared" si="89"/>
        <v>70</v>
      </c>
    </row>
    <row r="124" spans="1:70" s="1" customFormat="1" ht="36" customHeight="1">
      <c r="A124" s="16">
        <v>106</v>
      </c>
      <c r="B124" s="64"/>
      <c r="C124" s="23"/>
      <c r="D124" s="24"/>
      <c r="E124" s="25"/>
      <c r="F124" s="36"/>
      <c r="G124" s="168" t="s">
        <v>4781</v>
      </c>
      <c r="H124" s="25"/>
      <c r="I124" s="34"/>
      <c r="J124" s="34"/>
      <c r="K124" s="251"/>
      <c r="L124" s="26"/>
      <c r="M124" s="74"/>
      <c r="N124" s="354">
        <f t="shared" si="52"/>
        <v>0</v>
      </c>
      <c r="O124" s="355"/>
      <c r="P124" s="27">
        <f t="shared" si="90"/>
        <v>67</v>
      </c>
      <c r="Q124" s="28">
        <f t="shared" si="71"/>
        <v>0</v>
      </c>
      <c r="R124" s="28">
        <f t="shared" si="91"/>
        <v>0</v>
      </c>
      <c r="S124" s="91">
        <f t="shared" si="72"/>
        <v>0</v>
      </c>
      <c r="T124" s="279">
        <f t="shared" si="73"/>
        <v>0</v>
      </c>
      <c r="U124" s="28">
        <f t="shared" si="55"/>
        <v>0</v>
      </c>
      <c r="V124" s="91">
        <f t="shared" si="74"/>
        <v>0</v>
      </c>
      <c r="W124" s="279">
        <f t="shared" si="75"/>
        <v>0</v>
      </c>
      <c r="X124" s="28">
        <f t="shared" si="76"/>
        <v>0</v>
      </c>
      <c r="Y124" s="28">
        <f t="shared" si="56"/>
        <v>0</v>
      </c>
      <c r="Z124" s="91">
        <f t="shared" si="57"/>
        <v>0</v>
      </c>
      <c r="AA124" s="279">
        <f t="shared" si="77"/>
        <v>0</v>
      </c>
      <c r="AB124" s="28">
        <f t="shared" si="78"/>
        <v>0</v>
      </c>
      <c r="AC124" s="190" t="str">
        <f t="shared" si="92"/>
        <v>Monatlich</v>
      </c>
      <c r="AD124" s="191">
        <f t="shared" si="79"/>
        <v>0</v>
      </c>
      <c r="AE124" s="195">
        <f t="shared" si="93"/>
        <v>0</v>
      </c>
      <c r="AF124" s="196">
        <f t="shared" si="80"/>
        <v>0</v>
      </c>
      <c r="AG124" s="197">
        <f t="shared" si="60"/>
        <v>0</v>
      </c>
      <c r="AH124" s="29">
        <f t="shared" si="94"/>
        <v>0</v>
      </c>
      <c r="AI124" s="30">
        <f t="shared" si="95"/>
        <v>0</v>
      </c>
      <c r="AJ124" s="31">
        <f t="shared" si="96"/>
        <v>0</v>
      </c>
      <c r="AK124" s="30">
        <f t="shared" si="97"/>
        <v>0</v>
      </c>
      <c r="AL124" s="32">
        <f t="shared" si="98"/>
        <v>0</v>
      </c>
      <c r="AM124" s="32"/>
      <c r="AN124" s="32"/>
      <c r="AO124" s="69"/>
      <c r="AP124" s="32"/>
      <c r="AQ124" s="240" t="str">
        <f t="shared" si="66"/>
        <v/>
      </c>
      <c r="AR124" s="281" t="str">
        <f>IF(ISERROR(IF('1. Allgemeine Eingaben'!$C$26="Endalter",AS124,AT124)=TRUE),"",IF('1. Allgemeine Eingaben'!$C$26="Endalter",AS124,AT124))</f>
        <v>GENERATION UWP-Fonds III</v>
      </c>
      <c r="AS124" s="226" t="str">
        <f t="shared" si="81"/>
        <v>GENERATION UWP-Fonds III</v>
      </c>
      <c r="AT124" s="226" t="b">
        <f>IF(ISERROR(IF('1. Allgemeine Eingaben'!$C$26&lt;&gt;"Endalter",IF(P124&lt;12,"APM-Fonds (Serie bAV)","GENERATION UWP-Fonds III")))=TRUE,"",IF('1. Allgemeine Eingaben'!$C$26&lt;&gt;"Endalter",IF(P124&lt;12,"APM-Fonds (Serie bAV)","GENERATION UWP-Fonds III")))</f>
        <v>0</v>
      </c>
      <c r="AU124" s="280">
        <f t="shared" si="82"/>
        <v>100</v>
      </c>
      <c r="AV124" s="226">
        <f t="shared" si="67"/>
        <v>0</v>
      </c>
      <c r="AW124" s="282" t="str">
        <f>IF(AR124="","",IF(AR124="GENERATION UWP-FONDS III",'3. Eingabe Allg. Fondsauswahl'!$D$21,IF(AR124="APM-Fonds (Serie bAV)",'3. Eingabe Allg. Fondsauswahl'!$D$42)))</f>
        <v xml:space="preserve"> </v>
      </c>
      <c r="AX124" s="282">
        <f>IF(AR124="","",IF(AR124="GENERATION UWP-FONDS III",'3. Eingabe Allg. Fondsauswahl'!$D$22,IF(AR124="APM-Fonds (Serie bAV)",'3. Eingabe Allg. Fondsauswahl'!$D$43)))</f>
        <v>0</v>
      </c>
      <c r="AY124" s="283" t="str">
        <f>IF(AR124="","",IF(AR124="GENERATION UWP-FONDS III",'3. Eingabe Allg. Fondsauswahl'!$D$23,IF(AR124="APM-Fonds (Serie bAV)",'3. Eingabe Allg. Fondsauswahl'!$D$44)))</f>
        <v xml:space="preserve"> </v>
      </c>
      <c r="AZ124" s="282">
        <f>IF(AR124="","",IF(AR124="GENERATION UWP-FONDS III",'3. Eingabe Allg. Fondsauswahl'!$D$24,IF(AR124="APM-Fonds (Serie bAV)",'3. Eingabe Allg. Fondsauswahl'!$D$45)))</f>
        <v>0</v>
      </c>
      <c r="BA124" s="284" t="str">
        <f>IF(AR124="","",IF(AR124="GENERATION UWP-FONDS III",'3. Eingabe Allg. Fondsauswahl'!$D$25,IF(AR124="APM-Fonds (Serie bAV)",'3. Eingabe Allg. Fondsauswahl'!$D$46)))</f>
        <v xml:space="preserve"> </v>
      </c>
      <c r="BB124" s="282">
        <f>IF(AR124="","",IF(AR124="GENERATION UWP-FONDS III",'3. Eingabe Allg. Fondsauswahl'!$D$26,IF(AR124="APM-Fonds (Serie bAV)",'3. Eingabe Allg. Fondsauswahl'!$D$47)))</f>
        <v>0</v>
      </c>
      <c r="BC124" s="284" t="str">
        <f>IF(AR124="","",IF(AR124="GENERATION UWP-FONDS III",'3. Eingabe Allg. Fondsauswahl'!$D$27,IF(AR124="APM-Fonds (Serie bAV)",'3. Eingabe Allg. Fondsauswahl'!$D$48)))</f>
        <v xml:space="preserve"> </v>
      </c>
      <c r="BD124" s="282">
        <f>IF(AR124="","",IF(AR124="GENERATION UWP-FONDS III",'3. Eingabe Allg. Fondsauswahl'!$D$28,IF(AR124="APM-Fonds (Serie bAV)",'3. Eingabe Allg. Fondsauswahl'!$D$49)))</f>
        <v>0</v>
      </c>
      <c r="BE124" s="282" t="str">
        <f>IF(AR124="","",IF(AR124="GENERATION UWP-FONDS III",'3. Eingabe Allg. Fondsauswahl'!$D$29,IF(AR124="APM-Fonds (Serie bAV)",'3. Eingabe Allg. Fondsauswahl'!$D$50)))</f>
        <v xml:space="preserve"> </v>
      </c>
      <c r="BF124" s="282">
        <f>IF(AR124="","",IF(AR124="GENERATION UWP-FONDS III",'3. Eingabe Allg. Fondsauswahl'!$D$30,IF(AR124="APM-Fonds (Serie bAV)",'3. Eingabe Allg. Fondsauswahl'!$D$51)))</f>
        <v>0</v>
      </c>
      <c r="BG124" s="102">
        <f t="shared" si="51"/>
        <v>0</v>
      </c>
      <c r="BH124" s="102" t="str">
        <f t="shared" si="83"/>
        <v>keine Doppeleingabe</v>
      </c>
      <c r="BI124" s="88">
        <f t="shared" si="84"/>
        <v>0</v>
      </c>
      <c r="BJ124" s="88">
        <f t="shared" si="85"/>
        <v>0</v>
      </c>
      <c r="BK124" s="88">
        <f t="shared" si="86"/>
        <v>0</v>
      </c>
      <c r="BL124" s="88">
        <f t="shared" si="87"/>
        <v>0</v>
      </c>
      <c r="BM124" s="88">
        <f t="shared" si="88"/>
        <v>0</v>
      </c>
      <c r="BN124" s="241" t="e">
        <f t="shared" si="99"/>
        <v>#DIV/0!</v>
      </c>
      <c r="BO124" s="241" t="e">
        <f t="shared" si="100"/>
        <v>#DIV/0!</v>
      </c>
      <c r="BP124" s="242" t="str">
        <f t="shared" si="101"/>
        <v>unwiderrufliches Bezugsrecht</v>
      </c>
      <c r="BR124" s="226">
        <f t="shared" si="89"/>
        <v>70</v>
      </c>
    </row>
    <row r="125" spans="1:70" s="1" customFormat="1" ht="36" customHeight="1">
      <c r="A125" s="16">
        <v>107</v>
      </c>
      <c r="B125" s="64"/>
      <c r="C125" s="23"/>
      <c r="D125" s="24"/>
      <c r="E125" s="25"/>
      <c r="F125" s="36"/>
      <c r="G125" s="168" t="s">
        <v>4781</v>
      </c>
      <c r="H125" s="25"/>
      <c r="I125" s="34"/>
      <c r="J125" s="34"/>
      <c r="K125" s="251"/>
      <c r="L125" s="26"/>
      <c r="M125" s="74"/>
      <c r="N125" s="354">
        <f t="shared" si="52"/>
        <v>0</v>
      </c>
      <c r="O125" s="355"/>
      <c r="P125" s="27">
        <f t="shared" si="90"/>
        <v>67</v>
      </c>
      <c r="Q125" s="28">
        <f t="shared" si="71"/>
        <v>0</v>
      </c>
      <c r="R125" s="28">
        <f t="shared" si="91"/>
        <v>0</v>
      </c>
      <c r="S125" s="91">
        <f t="shared" si="72"/>
        <v>0</v>
      </c>
      <c r="T125" s="279">
        <f t="shared" si="73"/>
        <v>0</v>
      </c>
      <c r="U125" s="28">
        <f t="shared" si="55"/>
        <v>0</v>
      </c>
      <c r="V125" s="91">
        <f t="shared" si="74"/>
        <v>0</v>
      </c>
      <c r="W125" s="279">
        <f t="shared" si="75"/>
        <v>0</v>
      </c>
      <c r="X125" s="28">
        <f t="shared" si="76"/>
        <v>0</v>
      </c>
      <c r="Y125" s="28">
        <f t="shared" si="56"/>
        <v>0</v>
      </c>
      <c r="Z125" s="91">
        <f t="shared" si="57"/>
        <v>0</v>
      </c>
      <c r="AA125" s="279">
        <f t="shared" si="77"/>
        <v>0</v>
      </c>
      <c r="AB125" s="28">
        <f t="shared" si="78"/>
        <v>0</v>
      </c>
      <c r="AC125" s="190" t="str">
        <f t="shared" si="92"/>
        <v>Monatlich</v>
      </c>
      <c r="AD125" s="191">
        <f t="shared" si="79"/>
        <v>0</v>
      </c>
      <c r="AE125" s="195">
        <f t="shared" si="93"/>
        <v>0</v>
      </c>
      <c r="AF125" s="196">
        <f t="shared" si="80"/>
        <v>0</v>
      </c>
      <c r="AG125" s="197">
        <f t="shared" si="60"/>
        <v>0</v>
      </c>
      <c r="AH125" s="29">
        <f t="shared" si="94"/>
        <v>0</v>
      </c>
      <c r="AI125" s="30">
        <f t="shared" si="95"/>
        <v>0</v>
      </c>
      <c r="AJ125" s="31">
        <f t="shared" si="96"/>
        <v>0</v>
      </c>
      <c r="AK125" s="30">
        <f t="shared" si="97"/>
        <v>0</v>
      </c>
      <c r="AL125" s="32">
        <f t="shared" si="98"/>
        <v>0</v>
      </c>
      <c r="AM125" s="32"/>
      <c r="AN125" s="32"/>
      <c r="AO125" s="69"/>
      <c r="AP125" s="32"/>
      <c r="AQ125" s="240" t="str">
        <f t="shared" si="66"/>
        <v/>
      </c>
      <c r="AR125" s="281" t="str">
        <f>IF(ISERROR(IF('1. Allgemeine Eingaben'!$C$26="Endalter",AS125,AT125)=TRUE),"",IF('1. Allgemeine Eingaben'!$C$26="Endalter",AS125,AT125))</f>
        <v>GENERATION UWP-Fonds III</v>
      </c>
      <c r="AS125" s="226" t="str">
        <f t="shared" si="81"/>
        <v>GENERATION UWP-Fonds III</v>
      </c>
      <c r="AT125" s="226" t="b">
        <f>IF(ISERROR(IF('1. Allgemeine Eingaben'!$C$26&lt;&gt;"Endalter",IF(P125&lt;12,"APM-Fonds (Serie bAV)","GENERATION UWP-Fonds III")))=TRUE,"",IF('1. Allgemeine Eingaben'!$C$26&lt;&gt;"Endalter",IF(P125&lt;12,"APM-Fonds (Serie bAV)","GENERATION UWP-Fonds III")))</f>
        <v>0</v>
      </c>
      <c r="AU125" s="280">
        <f t="shared" si="82"/>
        <v>100</v>
      </c>
      <c r="AV125" s="226">
        <f t="shared" si="67"/>
        <v>0</v>
      </c>
      <c r="AW125" s="282" t="str">
        <f>IF(AR125="","",IF(AR125="GENERATION UWP-FONDS III",'3. Eingabe Allg. Fondsauswahl'!$D$21,IF(AR125="APM-Fonds (Serie bAV)",'3. Eingabe Allg. Fondsauswahl'!$D$42)))</f>
        <v xml:space="preserve"> </v>
      </c>
      <c r="AX125" s="282">
        <f>IF(AR125="","",IF(AR125="GENERATION UWP-FONDS III",'3. Eingabe Allg. Fondsauswahl'!$D$22,IF(AR125="APM-Fonds (Serie bAV)",'3. Eingabe Allg. Fondsauswahl'!$D$43)))</f>
        <v>0</v>
      </c>
      <c r="AY125" s="283" t="str">
        <f>IF(AR125="","",IF(AR125="GENERATION UWP-FONDS III",'3. Eingabe Allg. Fondsauswahl'!$D$23,IF(AR125="APM-Fonds (Serie bAV)",'3. Eingabe Allg. Fondsauswahl'!$D$44)))</f>
        <v xml:space="preserve"> </v>
      </c>
      <c r="AZ125" s="282">
        <f>IF(AR125="","",IF(AR125="GENERATION UWP-FONDS III",'3. Eingabe Allg. Fondsauswahl'!$D$24,IF(AR125="APM-Fonds (Serie bAV)",'3. Eingabe Allg. Fondsauswahl'!$D$45)))</f>
        <v>0</v>
      </c>
      <c r="BA125" s="284" t="str">
        <f>IF(AR125="","",IF(AR125="GENERATION UWP-FONDS III",'3. Eingabe Allg. Fondsauswahl'!$D$25,IF(AR125="APM-Fonds (Serie bAV)",'3. Eingabe Allg. Fondsauswahl'!$D$46)))</f>
        <v xml:space="preserve"> </v>
      </c>
      <c r="BB125" s="282">
        <f>IF(AR125="","",IF(AR125="GENERATION UWP-FONDS III",'3. Eingabe Allg. Fondsauswahl'!$D$26,IF(AR125="APM-Fonds (Serie bAV)",'3. Eingabe Allg. Fondsauswahl'!$D$47)))</f>
        <v>0</v>
      </c>
      <c r="BC125" s="284" t="str">
        <f>IF(AR125="","",IF(AR125="GENERATION UWP-FONDS III",'3. Eingabe Allg. Fondsauswahl'!$D$27,IF(AR125="APM-Fonds (Serie bAV)",'3. Eingabe Allg. Fondsauswahl'!$D$48)))</f>
        <v xml:space="preserve"> </v>
      </c>
      <c r="BD125" s="282">
        <f>IF(AR125="","",IF(AR125="GENERATION UWP-FONDS III",'3. Eingabe Allg. Fondsauswahl'!$D$28,IF(AR125="APM-Fonds (Serie bAV)",'3. Eingabe Allg. Fondsauswahl'!$D$49)))</f>
        <v>0</v>
      </c>
      <c r="BE125" s="282" t="str">
        <f>IF(AR125="","",IF(AR125="GENERATION UWP-FONDS III",'3. Eingabe Allg. Fondsauswahl'!$D$29,IF(AR125="APM-Fonds (Serie bAV)",'3. Eingabe Allg. Fondsauswahl'!$D$50)))</f>
        <v xml:space="preserve"> </v>
      </c>
      <c r="BF125" s="282">
        <f>IF(AR125="","",IF(AR125="GENERATION UWP-FONDS III",'3. Eingabe Allg. Fondsauswahl'!$D$30,IF(AR125="APM-Fonds (Serie bAV)",'3. Eingabe Allg. Fondsauswahl'!$D$51)))</f>
        <v>0</v>
      </c>
      <c r="BG125" s="102">
        <f t="shared" si="51"/>
        <v>0</v>
      </c>
      <c r="BH125" s="102" t="str">
        <f t="shared" si="83"/>
        <v>keine Doppeleingabe</v>
      </c>
      <c r="BI125" s="88">
        <f t="shared" si="84"/>
        <v>0</v>
      </c>
      <c r="BJ125" s="88">
        <f t="shared" si="85"/>
        <v>0</v>
      </c>
      <c r="BK125" s="88">
        <f t="shared" si="86"/>
        <v>0</v>
      </c>
      <c r="BL125" s="88">
        <f t="shared" si="87"/>
        <v>0</v>
      </c>
      <c r="BM125" s="88">
        <f t="shared" si="88"/>
        <v>0</v>
      </c>
      <c r="BN125" s="241" t="e">
        <f t="shared" si="99"/>
        <v>#DIV/0!</v>
      </c>
      <c r="BO125" s="241" t="e">
        <f t="shared" si="100"/>
        <v>#DIV/0!</v>
      </c>
      <c r="BP125" s="242" t="str">
        <f t="shared" si="101"/>
        <v>unwiderrufliches Bezugsrecht</v>
      </c>
      <c r="BR125" s="226">
        <f t="shared" si="89"/>
        <v>70</v>
      </c>
    </row>
    <row r="126" spans="1:70" s="1" customFormat="1" ht="36" customHeight="1">
      <c r="A126" s="16">
        <v>108</v>
      </c>
      <c r="B126" s="64"/>
      <c r="C126" s="23"/>
      <c r="D126" s="24"/>
      <c r="E126" s="25"/>
      <c r="F126" s="36"/>
      <c r="G126" s="168" t="s">
        <v>4781</v>
      </c>
      <c r="H126" s="25"/>
      <c r="I126" s="34"/>
      <c r="J126" s="34"/>
      <c r="K126" s="251"/>
      <c r="L126" s="26"/>
      <c r="M126" s="74"/>
      <c r="N126" s="354">
        <f t="shared" si="52"/>
        <v>0</v>
      </c>
      <c r="O126" s="355"/>
      <c r="P126" s="27">
        <f t="shared" si="90"/>
        <v>67</v>
      </c>
      <c r="Q126" s="28">
        <f t="shared" si="71"/>
        <v>0</v>
      </c>
      <c r="R126" s="28">
        <f t="shared" si="91"/>
        <v>0</v>
      </c>
      <c r="S126" s="91">
        <f t="shared" si="72"/>
        <v>0</v>
      </c>
      <c r="T126" s="279">
        <f t="shared" si="73"/>
        <v>0</v>
      </c>
      <c r="U126" s="28">
        <f t="shared" si="55"/>
        <v>0</v>
      </c>
      <c r="V126" s="91">
        <f t="shared" si="74"/>
        <v>0</v>
      </c>
      <c r="W126" s="279">
        <f t="shared" si="75"/>
        <v>0</v>
      </c>
      <c r="X126" s="28">
        <f t="shared" si="76"/>
        <v>0</v>
      </c>
      <c r="Y126" s="28">
        <f t="shared" si="56"/>
        <v>0</v>
      </c>
      <c r="Z126" s="91">
        <f t="shared" si="57"/>
        <v>0</v>
      </c>
      <c r="AA126" s="279">
        <f t="shared" si="77"/>
        <v>0</v>
      </c>
      <c r="AB126" s="28">
        <f t="shared" si="78"/>
        <v>0</v>
      </c>
      <c r="AC126" s="190" t="str">
        <f t="shared" si="92"/>
        <v>Monatlich</v>
      </c>
      <c r="AD126" s="191">
        <f t="shared" si="79"/>
        <v>0</v>
      </c>
      <c r="AE126" s="195">
        <f t="shared" si="93"/>
        <v>0</v>
      </c>
      <c r="AF126" s="196">
        <f t="shared" si="80"/>
        <v>0</v>
      </c>
      <c r="AG126" s="197">
        <f t="shared" si="60"/>
        <v>0</v>
      </c>
      <c r="AH126" s="29">
        <f t="shared" si="94"/>
        <v>0</v>
      </c>
      <c r="AI126" s="30">
        <f t="shared" si="95"/>
        <v>0</v>
      </c>
      <c r="AJ126" s="31">
        <f t="shared" si="96"/>
        <v>0</v>
      </c>
      <c r="AK126" s="30">
        <f t="shared" si="97"/>
        <v>0</v>
      </c>
      <c r="AL126" s="32">
        <f t="shared" si="98"/>
        <v>0</v>
      </c>
      <c r="AM126" s="32"/>
      <c r="AN126" s="32"/>
      <c r="AO126" s="69"/>
      <c r="AP126" s="32"/>
      <c r="AQ126" s="240" t="str">
        <f t="shared" si="66"/>
        <v/>
      </c>
      <c r="AR126" s="281" t="str">
        <f>IF(ISERROR(IF('1. Allgemeine Eingaben'!$C$26="Endalter",AS126,AT126)=TRUE),"",IF('1. Allgemeine Eingaben'!$C$26="Endalter",AS126,AT126))</f>
        <v>GENERATION UWP-Fonds III</v>
      </c>
      <c r="AS126" s="226" t="str">
        <f t="shared" si="81"/>
        <v>GENERATION UWP-Fonds III</v>
      </c>
      <c r="AT126" s="226" t="b">
        <f>IF(ISERROR(IF('1. Allgemeine Eingaben'!$C$26&lt;&gt;"Endalter",IF(P126&lt;12,"APM-Fonds (Serie bAV)","GENERATION UWP-Fonds III")))=TRUE,"",IF('1. Allgemeine Eingaben'!$C$26&lt;&gt;"Endalter",IF(P126&lt;12,"APM-Fonds (Serie bAV)","GENERATION UWP-Fonds III")))</f>
        <v>0</v>
      </c>
      <c r="AU126" s="280">
        <f t="shared" si="82"/>
        <v>100</v>
      </c>
      <c r="AV126" s="226">
        <f t="shared" si="67"/>
        <v>0</v>
      </c>
      <c r="AW126" s="282" t="str">
        <f>IF(AR126="","",IF(AR126="GENERATION UWP-FONDS III",'3. Eingabe Allg. Fondsauswahl'!$D$21,IF(AR126="APM-Fonds (Serie bAV)",'3. Eingabe Allg. Fondsauswahl'!$D$42)))</f>
        <v xml:space="preserve"> </v>
      </c>
      <c r="AX126" s="282">
        <f>IF(AR126="","",IF(AR126="GENERATION UWP-FONDS III",'3. Eingabe Allg. Fondsauswahl'!$D$22,IF(AR126="APM-Fonds (Serie bAV)",'3. Eingabe Allg. Fondsauswahl'!$D$43)))</f>
        <v>0</v>
      </c>
      <c r="AY126" s="283" t="str">
        <f>IF(AR126="","",IF(AR126="GENERATION UWP-FONDS III",'3. Eingabe Allg. Fondsauswahl'!$D$23,IF(AR126="APM-Fonds (Serie bAV)",'3. Eingabe Allg. Fondsauswahl'!$D$44)))</f>
        <v xml:space="preserve"> </v>
      </c>
      <c r="AZ126" s="282">
        <f>IF(AR126="","",IF(AR126="GENERATION UWP-FONDS III",'3. Eingabe Allg. Fondsauswahl'!$D$24,IF(AR126="APM-Fonds (Serie bAV)",'3. Eingabe Allg. Fondsauswahl'!$D$45)))</f>
        <v>0</v>
      </c>
      <c r="BA126" s="284" t="str">
        <f>IF(AR126="","",IF(AR126="GENERATION UWP-FONDS III",'3. Eingabe Allg. Fondsauswahl'!$D$25,IF(AR126="APM-Fonds (Serie bAV)",'3. Eingabe Allg. Fondsauswahl'!$D$46)))</f>
        <v xml:space="preserve"> </v>
      </c>
      <c r="BB126" s="282">
        <f>IF(AR126="","",IF(AR126="GENERATION UWP-FONDS III",'3. Eingabe Allg. Fondsauswahl'!$D$26,IF(AR126="APM-Fonds (Serie bAV)",'3. Eingabe Allg. Fondsauswahl'!$D$47)))</f>
        <v>0</v>
      </c>
      <c r="BC126" s="284" t="str">
        <f>IF(AR126="","",IF(AR126="GENERATION UWP-FONDS III",'3. Eingabe Allg. Fondsauswahl'!$D$27,IF(AR126="APM-Fonds (Serie bAV)",'3. Eingabe Allg. Fondsauswahl'!$D$48)))</f>
        <v xml:space="preserve"> </v>
      </c>
      <c r="BD126" s="282">
        <f>IF(AR126="","",IF(AR126="GENERATION UWP-FONDS III",'3. Eingabe Allg. Fondsauswahl'!$D$28,IF(AR126="APM-Fonds (Serie bAV)",'3. Eingabe Allg. Fondsauswahl'!$D$49)))</f>
        <v>0</v>
      </c>
      <c r="BE126" s="282" t="str">
        <f>IF(AR126="","",IF(AR126="GENERATION UWP-FONDS III",'3. Eingabe Allg. Fondsauswahl'!$D$29,IF(AR126="APM-Fonds (Serie bAV)",'3. Eingabe Allg. Fondsauswahl'!$D$50)))</f>
        <v xml:space="preserve"> </v>
      </c>
      <c r="BF126" s="282">
        <f>IF(AR126="","",IF(AR126="GENERATION UWP-FONDS III",'3. Eingabe Allg. Fondsauswahl'!$D$30,IF(AR126="APM-Fonds (Serie bAV)",'3. Eingabe Allg. Fondsauswahl'!$D$51)))</f>
        <v>0</v>
      </c>
      <c r="BG126" s="102">
        <f t="shared" si="51"/>
        <v>0</v>
      </c>
      <c r="BH126" s="102" t="str">
        <f t="shared" si="83"/>
        <v>keine Doppeleingabe</v>
      </c>
      <c r="BI126" s="88">
        <f t="shared" si="84"/>
        <v>0</v>
      </c>
      <c r="BJ126" s="88">
        <f t="shared" si="85"/>
        <v>0</v>
      </c>
      <c r="BK126" s="88">
        <f t="shared" si="86"/>
        <v>0</v>
      </c>
      <c r="BL126" s="88">
        <f t="shared" si="87"/>
        <v>0</v>
      </c>
      <c r="BM126" s="88">
        <f t="shared" si="88"/>
        <v>0</v>
      </c>
      <c r="BN126" s="241" t="e">
        <f t="shared" si="99"/>
        <v>#DIV/0!</v>
      </c>
      <c r="BO126" s="241" t="e">
        <f t="shared" si="100"/>
        <v>#DIV/0!</v>
      </c>
      <c r="BP126" s="242" t="str">
        <f t="shared" si="101"/>
        <v>unwiderrufliches Bezugsrecht</v>
      </c>
      <c r="BR126" s="226">
        <f t="shared" si="89"/>
        <v>70</v>
      </c>
    </row>
    <row r="127" spans="1:70" s="1" customFormat="1" ht="36" customHeight="1">
      <c r="A127" s="16">
        <v>109</v>
      </c>
      <c r="B127" s="64"/>
      <c r="C127" s="23"/>
      <c r="D127" s="24"/>
      <c r="E127" s="25"/>
      <c r="F127" s="36"/>
      <c r="G127" s="168" t="s">
        <v>4781</v>
      </c>
      <c r="H127" s="25"/>
      <c r="I127" s="34"/>
      <c r="J127" s="34"/>
      <c r="K127" s="251"/>
      <c r="L127" s="26"/>
      <c r="M127" s="74"/>
      <c r="N127" s="354">
        <f t="shared" si="52"/>
        <v>0</v>
      </c>
      <c r="O127" s="355"/>
      <c r="P127" s="27">
        <f t="shared" si="90"/>
        <v>67</v>
      </c>
      <c r="Q127" s="28">
        <f t="shared" si="71"/>
        <v>0</v>
      </c>
      <c r="R127" s="28">
        <f t="shared" si="91"/>
        <v>0</v>
      </c>
      <c r="S127" s="91">
        <f t="shared" si="72"/>
        <v>0</v>
      </c>
      <c r="T127" s="279">
        <f t="shared" si="73"/>
        <v>0</v>
      </c>
      <c r="U127" s="28">
        <f t="shared" si="55"/>
        <v>0</v>
      </c>
      <c r="V127" s="91">
        <f t="shared" si="74"/>
        <v>0</v>
      </c>
      <c r="W127" s="279">
        <f t="shared" si="75"/>
        <v>0</v>
      </c>
      <c r="X127" s="28">
        <f t="shared" si="76"/>
        <v>0</v>
      </c>
      <c r="Y127" s="28">
        <f t="shared" si="56"/>
        <v>0</v>
      </c>
      <c r="Z127" s="91">
        <f t="shared" si="57"/>
        <v>0</v>
      </c>
      <c r="AA127" s="279">
        <f t="shared" si="77"/>
        <v>0</v>
      </c>
      <c r="AB127" s="28">
        <f t="shared" si="78"/>
        <v>0</v>
      </c>
      <c r="AC127" s="190" t="str">
        <f t="shared" si="92"/>
        <v>Monatlich</v>
      </c>
      <c r="AD127" s="191">
        <f t="shared" si="79"/>
        <v>0</v>
      </c>
      <c r="AE127" s="195">
        <f t="shared" si="93"/>
        <v>0</v>
      </c>
      <c r="AF127" s="196">
        <f t="shared" si="80"/>
        <v>0</v>
      </c>
      <c r="AG127" s="197">
        <f t="shared" si="60"/>
        <v>0</v>
      </c>
      <c r="AH127" s="29">
        <f t="shared" si="94"/>
        <v>0</v>
      </c>
      <c r="AI127" s="30">
        <f t="shared" si="95"/>
        <v>0</v>
      </c>
      <c r="AJ127" s="31">
        <f t="shared" si="96"/>
        <v>0</v>
      </c>
      <c r="AK127" s="30">
        <f t="shared" si="97"/>
        <v>0</v>
      </c>
      <c r="AL127" s="32">
        <f t="shared" si="98"/>
        <v>0</v>
      </c>
      <c r="AM127" s="32"/>
      <c r="AN127" s="32"/>
      <c r="AO127" s="69"/>
      <c r="AP127" s="32"/>
      <c r="AQ127" s="240" t="str">
        <f t="shared" si="66"/>
        <v/>
      </c>
      <c r="AR127" s="281" t="str">
        <f>IF(ISERROR(IF('1. Allgemeine Eingaben'!$C$26="Endalter",AS127,AT127)=TRUE),"",IF('1. Allgemeine Eingaben'!$C$26="Endalter",AS127,AT127))</f>
        <v>GENERATION UWP-Fonds III</v>
      </c>
      <c r="AS127" s="226" t="str">
        <f t="shared" si="81"/>
        <v>GENERATION UWP-Fonds III</v>
      </c>
      <c r="AT127" s="226" t="b">
        <f>IF(ISERROR(IF('1. Allgemeine Eingaben'!$C$26&lt;&gt;"Endalter",IF(P127&lt;12,"APM-Fonds (Serie bAV)","GENERATION UWP-Fonds III")))=TRUE,"",IF('1. Allgemeine Eingaben'!$C$26&lt;&gt;"Endalter",IF(P127&lt;12,"APM-Fonds (Serie bAV)","GENERATION UWP-Fonds III")))</f>
        <v>0</v>
      </c>
      <c r="AU127" s="280">
        <f t="shared" si="82"/>
        <v>100</v>
      </c>
      <c r="AV127" s="226">
        <f t="shared" si="67"/>
        <v>0</v>
      </c>
      <c r="AW127" s="282" t="str">
        <f>IF(AR127="","",IF(AR127="GENERATION UWP-FONDS III",'3. Eingabe Allg. Fondsauswahl'!$D$21,IF(AR127="APM-Fonds (Serie bAV)",'3. Eingabe Allg. Fondsauswahl'!$D$42)))</f>
        <v xml:space="preserve"> </v>
      </c>
      <c r="AX127" s="282">
        <f>IF(AR127="","",IF(AR127="GENERATION UWP-FONDS III",'3. Eingabe Allg. Fondsauswahl'!$D$22,IF(AR127="APM-Fonds (Serie bAV)",'3. Eingabe Allg. Fondsauswahl'!$D$43)))</f>
        <v>0</v>
      </c>
      <c r="AY127" s="283" t="str">
        <f>IF(AR127="","",IF(AR127="GENERATION UWP-FONDS III",'3. Eingabe Allg. Fondsauswahl'!$D$23,IF(AR127="APM-Fonds (Serie bAV)",'3. Eingabe Allg. Fondsauswahl'!$D$44)))</f>
        <v xml:space="preserve"> </v>
      </c>
      <c r="AZ127" s="282">
        <f>IF(AR127="","",IF(AR127="GENERATION UWP-FONDS III",'3. Eingabe Allg. Fondsauswahl'!$D$24,IF(AR127="APM-Fonds (Serie bAV)",'3. Eingabe Allg. Fondsauswahl'!$D$45)))</f>
        <v>0</v>
      </c>
      <c r="BA127" s="284" t="str">
        <f>IF(AR127="","",IF(AR127="GENERATION UWP-FONDS III",'3. Eingabe Allg. Fondsauswahl'!$D$25,IF(AR127="APM-Fonds (Serie bAV)",'3. Eingabe Allg. Fondsauswahl'!$D$46)))</f>
        <v xml:space="preserve"> </v>
      </c>
      <c r="BB127" s="282">
        <f>IF(AR127="","",IF(AR127="GENERATION UWP-FONDS III",'3. Eingabe Allg. Fondsauswahl'!$D$26,IF(AR127="APM-Fonds (Serie bAV)",'3. Eingabe Allg. Fondsauswahl'!$D$47)))</f>
        <v>0</v>
      </c>
      <c r="BC127" s="284" t="str">
        <f>IF(AR127="","",IF(AR127="GENERATION UWP-FONDS III",'3. Eingabe Allg. Fondsauswahl'!$D$27,IF(AR127="APM-Fonds (Serie bAV)",'3. Eingabe Allg. Fondsauswahl'!$D$48)))</f>
        <v xml:space="preserve"> </v>
      </c>
      <c r="BD127" s="282">
        <f>IF(AR127="","",IF(AR127="GENERATION UWP-FONDS III",'3. Eingabe Allg. Fondsauswahl'!$D$28,IF(AR127="APM-Fonds (Serie bAV)",'3. Eingabe Allg. Fondsauswahl'!$D$49)))</f>
        <v>0</v>
      </c>
      <c r="BE127" s="282" t="str">
        <f>IF(AR127="","",IF(AR127="GENERATION UWP-FONDS III",'3. Eingabe Allg. Fondsauswahl'!$D$29,IF(AR127="APM-Fonds (Serie bAV)",'3. Eingabe Allg. Fondsauswahl'!$D$50)))</f>
        <v xml:space="preserve"> </v>
      </c>
      <c r="BF127" s="282">
        <f>IF(AR127="","",IF(AR127="GENERATION UWP-FONDS III",'3. Eingabe Allg. Fondsauswahl'!$D$30,IF(AR127="APM-Fonds (Serie bAV)",'3. Eingabe Allg. Fondsauswahl'!$D$51)))</f>
        <v>0</v>
      </c>
      <c r="BG127" s="102">
        <f t="shared" si="51"/>
        <v>0</v>
      </c>
      <c r="BH127" s="102" t="str">
        <f t="shared" si="83"/>
        <v>keine Doppeleingabe</v>
      </c>
      <c r="BI127" s="88">
        <f t="shared" si="84"/>
        <v>0</v>
      </c>
      <c r="BJ127" s="88">
        <f t="shared" si="85"/>
        <v>0</v>
      </c>
      <c r="BK127" s="88">
        <f t="shared" si="86"/>
        <v>0</v>
      </c>
      <c r="BL127" s="88">
        <f t="shared" si="87"/>
        <v>0</v>
      </c>
      <c r="BM127" s="88">
        <f t="shared" si="88"/>
        <v>0</v>
      </c>
      <c r="BN127" s="241" t="e">
        <f t="shared" si="99"/>
        <v>#DIV/0!</v>
      </c>
      <c r="BO127" s="241" t="e">
        <f t="shared" si="100"/>
        <v>#DIV/0!</v>
      </c>
      <c r="BP127" s="242" t="str">
        <f t="shared" si="101"/>
        <v>unwiderrufliches Bezugsrecht</v>
      </c>
      <c r="BR127" s="226">
        <f t="shared" si="89"/>
        <v>70</v>
      </c>
    </row>
    <row r="128" spans="1:70" s="1" customFormat="1" ht="36" customHeight="1">
      <c r="A128" s="16">
        <v>110</v>
      </c>
      <c r="B128" s="64"/>
      <c r="C128" s="23"/>
      <c r="D128" s="24"/>
      <c r="E128" s="25"/>
      <c r="F128" s="36"/>
      <c r="G128" s="168" t="s">
        <v>4781</v>
      </c>
      <c r="H128" s="25"/>
      <c r="I128" s="34"/>
      <c r="J128" s="34"/>
      <c r="K128" s="251"/>
      <c r="L128" s="26"/>
      <c r="M128" s="74"/>
      <c r="N128" s="354">
        <f t="shared" si="52"/>
        <v>0</v>
      </c>
      <c r="O128" s="355"/>
      <c r="P128" s="27">
        <f t="shared" si="90"/>
        <v>67</v>
      </c>
      <c r="Q128" s="28">
        <f t="shared" si="71"/>
        <v>0</v>
      </c>
      <c r="R128" s="28">
        <f t="shared" si="91"/>
        <v>0</v>
      </c>
      <c r="S128" s="91">
        <f t="shared" si="72"/>
        <v>0</v>
      </c>
      <c r="T128" s="279">
        <f t="shared" si="73"/>
        <v>0</v>
      </c>
      <c r="U128" s="28">
        <f t="shared" si="55"/>
        <v>0</v>
      </c>
      <c r="V128" s="91">
        <f t="shared" si="74"/>
        <v>0</v>
      </c>
      <c r="W128" s="279">
        <f t="shared" si="75"/>
        <v>0</v>
      </c>
      <c r="X128" s="28">
        <f t="shared" si="76"/>
        <v>0</v>
      </c>
      <c r="Y128" s="28">
        <f t="shared" si="56"/>
        <v>0</v>
      </c>
      <c r="Z128" s="91">
        <f t="shared" si="57"/>
        <v>0</v>
      </c>
      <c r="AA128" s="279">
        <f t="shared" si="77"/>
        <v>0</v>
      </c>
      <c r="AB128" s="28">
        <f t="shared" si="78"/>
        <v>0</v>
      </c>
      <c r="AC128" s="190" t="str">
        <f t="shared" si="92"/>
        <v>Monatlich</v>
      </c>
      <c r="AD128" s="191">
        <f t="shared" si="79"/>
        <v>0</v>
      </c>
      <c r="AE128" s="195">
        <f t="shared" si="93"/>
        <v>0</v>
      </c>
      <c r="AF128" s="196">
        <f t="shared" si="80"/>
        <v>0</v>
      </c>
      <c r="AG128" s="197">
        <f t="shared" si="60"/>
        <v>0</v>
      </c>
      <c r="AH128" s="29">
        <f t="shared" si="94"/>
        <v>0</v>
      </c>
      <c r="AI128" s="30">
        <f t="shared" si="95"/>
        <v>0</v>
      </c>
      <c r="AJ128" s="31">
        <f t="shared" si="96"/>
        <v>0</v>
      </c>
      <c r="AK128" s="30">
        <f t="shared" si="97"/>
        <v>0</v>
      </c>
      <c r="AL128" s="32">
        <f t="shared" si="98"/>
        <v>0</v>
      </c>
      <c r="AM128" s="32"/>
      <c r="AN128" s="32"/>
      <c r="AO128" s="69"/>
      <c r="AP128" s="32"/>
      <c r="AQ128" s="240" t="str">
        <f t="shared" si="66"/>
        <v/>
      </c>
      <c r="AR128" s="281" t="str">
        <f>IF(ISERROR(IF('1. Allgemeine Eingaben'!$C$26="Endalter",AS128,AT128)=TRUE),"",IF('1. Allgemeine Eingaben'!$C$26="Endalter",AS128,AT128))</f>
        <v>GENERATION UWP-Fonds III</v>
      </c>
      <c r="AS128" s="226" t="str">
        <f t="shared" si="81"/>
        <v>GENERATION UWP-Fonds III</v>
      </c>
      <c r="AT128" s="226" t="b">
        <f>IF(ISERROR(IF('1. Allgemeine Eingaben'!$C$26&lt;&gt;"Endalter",IF(P128&lt;12,"APM-Fonds (Serie bAV)","GENERATION UWP-Fonds III")))=TRUE,"",IF('1. Allgemeine Eingaben'!$C$26&lt;&gt;"Endalter",IF(P128&lt;12,"APM-Fonds (Serie bAV)","GENERATION UWP-Fonds III")))</f>
        <v>0</v>
      </c>
      <c r="AU128" s="280">
        <f t="shared" si="82"/>
        <v>100</v>
      </c>
      <c r="AV128" s="226">
        <f t="shared" si="67"/>
        <v>0</v>
      </c>
      <c r="AW128" s="282" t="str">
        <f>IF(AR128="","",IF(AR128="GENERATION UWP-FONDS III",'3. Eingabe Allg. Fondsauswahl'!$D$21,IF(AR128="APM-Fonds (Serie bAV)",'3. Eingabe Allg. Fondsauswahl'!$D$42)))</f>
        <v xml:space="preserve"> </v>
      </c>
      <c r="AX128" s="282">
        <f>IF(AR128="","",IF(AR128="GENERATION UWP-FONDS III",'3. Eingabe Allg. Fondsauswahl'!$D$22,IF(AR128="APM-Fonds (Serie bAV)",'3. Eingabe Allg. Fondsauswahl'!$D$43)))</f>
        <v>0</v>
      </c>
      <c r="AY128" s="283" t="str">
        <f>IF(AR128="","",IF(AR128="GENERATION UWP-FONDS III",'3. Eingabe Allg. Fondsauswahl'!$D$23,IF(AR128="APM-Fonds (Serie bAV)",'3. Eingabe Allg. Fondsauswahl'!$D$44)))</f>
        <v xml:space="preserve"> </v>
      </c>
      <c r="AZ128" s="282">
        <f>IF(AR128="","",IF(AR128="GENERATION UWP-FONDS III",'3. Eingabe Allg. Fondsauswahl'!$D$24,IF(AR128="APM-Fonds (Serie bAV)",'3. Eingabe Allg. Fondsauswahl'!$D$45)))</f>
        <v>0</v>
      </c>
      <c r="BA128" s="284" t="str">
        <f>IF(AR128="","",IF(AR128="GENERATION UWP-FONDS III",'3. Eingabe Allg. Fondsauswahl'!$D$25,IF(AR128="APM-Fonds (Serie bAV)",'3. Eingabe Allg. Fondsauswahl'!$D$46)))</f>
        <v xml:space="preserve"> </v>
      </c>
      <c r="BB128" s="282">
        <f>IF(AR128="","",IF(AR128="GENERATION UWP-FONDS III",'3. Eingabe Allg. Fondsauswahl'!$D$26,IF(AR128="APM-Fonds (Serie bAV)",'3. Eingabe Allg. Fondsauswahl'!$D$47)))</f>
        <v>0</v>
      </c>
      <c r="BC128" s="284" t="str">
        <f>IF(AR128="","",IF(AR128="GENERATION UWP-FONDS III",'3. Eingabe Allg. Fondsauswahl'!$D$27,IF(AR128="APM-Fonds (Serie bAV)",'3. Eingabe Allg. Fondsauswahl'!$D$48)))</f>
        <v xml:space="preserve"> </v>
      </c>
      <c r="BD128" s="282">
        <f>IF(AR128="","",IF(AR128="GENERATION UWP-FONDS III",'3. Eingabe Allg. Fondsauswahl'!$D$28,IF(AR128="APM-Fonds (Serie bAV)",'3. Eingabe Allg. Fondsauswahl'!$D$49)))</f>
        <v>0</v>
      </c>
      <c r="BE128" s="282" t="str">
        <f>IF(AR128="","",IF(AR128="GENERATION UWP-FONDS III",'3. Eingabe Allg. Fondsauswahl'!$D$29,IF(AR128="APM-Fonds (Serie bAV)",'3. Eingabe Allg. Fondsauswahl'!$D$50)))</f>
        <v xml:space="preserve"> </v>
      </c>
      <c r="BF128" s="282">
        <f>IF(AR128="","",IF(AR128="GENERATION UWP-FONDS III",'3. Eingabe Allg. Fondsauswahl'!$D$30,IF(AR128="APM-Fonds (Serie bAV)",'3. Eingabe Allg. Fondsauswahl'!$D$51)))</f>
        <v>0</v>
      </c>
      <c r="BG128" s="102">
        <f t="shared" si="51"/>
        <v>0</v>
      </c>
      <c r="BH128" s="102" t="str">
        <f t="shared" si="83"/>
        <v>keine Doppeleingabe</v>
      </c>
      <c r="BI128" s="88">
        <f t="shared" si="84"/>
        <v>0</v>
      </c>
      <c r="BJ128" s="88">
        <f t="shared" si="85"/>
        <v>0</v>
      </c>
      <c r="BK128" s="88">
        <f t="shared" si="86"/>
        <v>0</v>
      </c>
      <c r="BL128" s="88">
        <f t="shared" si="87"/>
        <v>0</v>
      </c>
      <c r="BM128" s="88">
        <f t="shared" si="88"/>
        <v>0</v>
      </c>
      <c r="BN128" s="241" t="e">
        <f t="shared" si="99"/>
        <v>#DIV/0!</v>
      </c>
      <c r="BO128" s="241" t="e">
        <f t="shared" si="100"/>
        <v>#DIV/0!</v>
      </c>
      <c r="BP128" s="242" t="str">
        <f t="shared" si="101"/>
        <v>unwiderrufliches Bezugsrecht</v>
      </c>
      <c r="BR128" s="226">
        <f t="shared" si="89"/>
        <v>70</v>
      </c>
    </row>
    <row r="129" spans="1:70" s="1" customFormat="1" ht="36" customHeight="1">
      <c r="A129" s="16">
        <v>111</v>
      </c>
      <c r="B129" s="64"/>
      <c r="C129" s="23"/>
      <c r="D129" s="24"/>
      <c r="E129" s="25"/>
      <c r="F129" s="36"/>
      <c r="G129" s="168" t="s">
        <v>4781</v>
      </c>
      <c r="H129" s="25"/>
      <c r="I129" s="34"/>
      <c r="J129" s="34"/>
      <c r="K129" s="251"/>
      <c r="L129" s="26"/>
      <c r="M129" s="74"/>
      <c r="N129" s="354">
        <f t="shared" si="52"/>
        <v>0</v>
      </c>
      <c r="O129" s="355"/>
      <c r="P129" s="27">
        <f t="shared" si="90"/>
        <v>67</v>
      </c>
      <c r="Q129" s="28">
        <f t="shared" si="71"/>
        <v>0</v>
      </c>
      <c r="R129" s="28">
        <f t="shared" si="91"/>
        <v>0</v>
      </c>
      <c r="S129" s="91">
        <f t="shared" si="72"/>
        <v>0</v>
      </c>
      <c r="T129" s="279">
        <f t="shared" si="73"/>
        <v>0</v>
      </c>
      <c r="U129" s="28">
        <f t="shared" si="55"/>
        <v>0</v>
      </c>
      <c r="V129" s="91">
        <f t="shared" si="74"/>
        <v>0</v>
      </c>
      <c r="W129" s="279">
        <f t="shared" si="75"/>
        <v>0</v>
      </c>
      <c r="X129" s="28">
        <f t="shared" si="76"/>
        <v>0</v>
      </c>
      <c r="Y129" s="28">
        <f t="shared" si="56"/>
        <v>0</v>
      </c>
      <c r="Z129" s="91">
        <f t="shared" si="57"/>
        <v>0</v>
      </c>
      <c r="AA129" s="279">
        <f t="shared" si="77"/>
        <v>0</v>
      </c>
      <c r="AB129" s="28">
        <f t="shared" si="78"/>
        <v>0</v>
      </c>
      <c r="AC129" s="190" t="str">
        <f t="shared" si="92"/>
        <v>Monatlich</v>
      </c>
      <c r="AD129" s="191">
        <f t="shared" si="79"/>
        <v>0</v>
      </c>
      <c r="AE129" s="195">
        <f t="shared" si="93"/>
        <v>0</v>
      </c>
      <c r="AF129" s="196">
        <f t="shared" si="80"/>
        <v>0</v>
      </c>
      <c r="AG129" s="197">
        <f t="shared" si="60"/>
        <v>0</v>
      </c>
      <c r="AH129" s="29">
        <f t="shared" si="94"/>
        <v>0</v>
      </c>
      <c r="AI129" s="30">
        <f t="shared" si="95"/>
        <v>0</v>
      </c>
      <c r="AJ129" s="31">
        <f t="shared" si="96"/>
        <v>0</v>
      </c>
      <c r="AK129" s="30">
        <f t="shared" si="97"/>
        <v>0</v>
      </c>
      <c r="AL129" s="32">
        <f t="shared" si="98"/>
        <v>0</v>
      </c>
      <c r="AM129" s="32"/>
      <c r="AN129" s="32"/>
      <c r="AO129" s="69"/>
      <c r="AP129" s="32"/>
      <c r="AQ129" s="240" t="str">
        <f t="shared" si="66"/>
        <v/>
      </c>
      <c r="AR129" s="281" t="str">
        <f>IF(ISERROR(IF('1. Allgemeine Eingaben'!$C$26="Endalter",AS129,AT129)=TRUE),"",IF('1. Allgemeine Eingaben'!$C$26="Endalter",AS129,AT129))</f>
        <v>GENERATION UWP-Fonds III</v>
      </c>
      <c r="AS129" s="226" t="str">
        <f t="shared" si="81"/>
        <v>GENERATION UWP-Fonds III</v>
      </c>
      <c r="AT129" s="226" t="b">
        <f>IF(ISERROR(IF('1. Allgemeine Eingaben'!$C$26&lt;&gt;"Endalter",IF(P129&lt;12,"APM-Fonds (Serie bAV)","GENERATION UWP-Fonds III")))=TRUE,"",IF('1. Allgemeine Eingaben'!$C$26&lt;&gt;"Endalter",IF(P129&lt;12,"APM-Fonds (Serie bAV)","GENERATION UWP-Fonds III")))</f>
        <v>0</v>
      </c>
      <c r="AU129" s="280">
        <f t="shared" si="82"/>
        <v>100</v>
      </c>
      <c r="AV129" s="226">
        <f t="shared" si="67"/>
        <v>0</v>
      </c>
      <c r="AW129" s="282" t="str">
        <f>IF(AR129="","",IF(AR129="GENERATION UWP-FONDS III",'3. Eingabe Allg. Fondsauswahl'!$D$21,IF(AR129="APM-Fonds (Serie bAV)",'3. Eingabe Allg. Fondsauswahl'!$D$42)))</f>
        <v xml:space="preserve"> </v>
      </c>
      <c r="AX129" s="282">
        <f>IF(AR129="","",IF(AR129="GENERATION UWP-FONDS III",'3. Eingabe Allg. Fondsauswahl'!$D$22,IF(AR129="APM-Fonds (Serie bAV)",'3. Eingabe Allg. Fondsauswahl'!$D$43)))</f>
        <v>0</v>
      </c>
      <c r="AY129" s="283" t="str">
        <f>IF(AR129="","",IF(AR129="GENERATION UWP-FONDS III",'3. Eingabe Allg. Fondsauswahl'!$D$23,IF(AR129="APM-Fonds (Serie bAV)",'3. Eingabe Allg. Fondsauswahl'!$D$44)))</f>
        <v xml:space="preserve"> </v>
      </c>
      <c r="AZ129" s="282">
        <f>IF(AR129="","",IF(AR129="GENERATION UWP-FONDS III",'3. Eingabe Allg. Fondsauswahl'!$D$24,IF(AR129="APM-Fonds (Serie bAV)",'3. Eingabe Allg. Fondsauswahl'!$D$45)))</f>
        <v>0</v>
      </c>
      <c r="BA129" s="284" t="str">
        <f>IF(AR129="","",IF(AR129="GENERATION UWP-FONDS III",'3. Eingabe Allg. Fondsauswahl'!$D$25,IF(AR129="APM-Fonds (Serie bAV)",'3. Eingabe Allg. Fondsauswahl'!$D$46)))</f>
        <v xml:space="preserve"> </v>
      </c>
      <c r="BB129" s="282">
        <f>IF(AR129="","",IF(AR129="GENERATION UWP-FONDS III",'3. Eingabe Allg. Fondsauswahl'!$D$26,IF(AR129="APM-Fonds (Serie bAV)",'3. Eingabe Allg. Fondsauswahl'!$D$47)))</f>
        <v>0</v>
      </c>
      <c r="BC129" s="284" t="str">
        <f>IF(AR129="","",IF(AR129="GENERATION UWP-FONDS III",'3. Eingabe Allg. Fondsauswahl'!$D$27,IF(AR129="APM-Fonds (Serie bAV)",'3. Eingabe Allg. Fondsauswahl'!$D$48)))</f>
        <v xml:space="preserve"> </v>
      </c>
      <c r="BD129" s="282">
        <f>IF(AR129="","",IF(AR129="GENERATION UWP-FONDS III",'3. Eingabe Allg. Fondsauswahl'!$D$28,IF(AR129="APM-Fonds (Serie bAV)",'3. Eingabe Allg. Fondsauswahl'!$D$49)))</f>
        <v>0</v>
      </c>
      <c r="BE129" s="282" t="str">
        <f>IF(AR129="","",IF(AR129="GENERATION UWP-FONDS III",'3. Eingabe Allg. Fondsauswahl'!$D$29,IF(AR129="APM-Fonds (Serie bAV)",'3. Eingabe Allg. Fondsauswahl'!$D$50)))</f>
        <v xml:space="preserve"> </v>
      </c>
      <c r="BF129" s="282">
        <f>IF(AR129="","",IF(AR129="GENERATION UWP-FONDS III",'3. Eingabe Allg. Fondsauswahl'!$D$30,IF(AR129="APM-Fonds (Serie bAV)",'3. Eingabe Allg. Fondsauswahl'!$D$51)))</f>
        <v>0</v>
      </c>
      <c r="BG129" s="102">
        <f t="shared" si="51"/>
        <v>0</v>
      </c>
      <c r="BH129" s="102" t="str">
        <f t="shared" si="83"/>
        <v>keine Doppeleingabe</v>
      </c>
      <c r="BI129" s="88">
        <f t="shared" si="84"/>
        <v>0</v>
      </c>
      <c r="BJ129" s="88">
        <f t="shared" si="85"/>
        <v>0</v>
      </c>
      <c r="BK129" s="88">
        <f t="shared" si="86"/>
        <v>0</v>
      </c>
      <c r="BL129" s="88">
        <f t="shared" si="87"/>
        <v>0</v>
      </c>
      <c r="BM129" s="88">
        <f t="shared" si="88"/>
        <v>0</v>
      </c>
      <c r="BN129" s="241" t="e">
        <f t="shared" si="99"/>
        <v>#DIV/0!</v>
      </c>
      <c r="BO129" s="241" t="e">
        <f t="shared" si="100"/>
        <v>#DIV/0!</v>
      </c>
      <c r="BP129" s="242" t="str">
        <f t="shared" si="101"/>
        <v>unwiderrufliches Bezugsrecht</v>
      </c>
      <c r="BR129" s="226">
        <f t="shared" si="89"/>
        <v>70</v>
      </c>
    </row>
    <row r="130" spans="1:70" s="1" customFormat="1" ht="36" customHeight="1">
      <c r="A130" s="16">
        <v>112</v>
      </c>
      <c r="B130" s="64"/>
      <c r="C130" s="23"/>
      <c r="D130" s="24"/>
      <c r="E130" s="25"/>
      <c r="F130" s="36"/>
      <c r="G130" s="168" t="s">
        <v>4781</v>
      </c>
      <c r="H130" s="25"/>
      <c r="I130" s="34"/>
      <c r="J130" s="34"/>
      <c r="K130" s="251"/>
      <c r="L130" s="26"/>
      <c r="M130" s="74"/>
      <c r="N130" s="354">
        <f t="shared" si="52"/>
        <v>0</v>
      </c>
      <c r="O130" s="355"/>
      <c r="P130" s="27">
        <f t="shared" si="90"/>
        <v>67</v>
      </c>
      <c r="Q130" s="28">
        <f t="shared" si="71"/>
        <v>0</v>
      </c>
      <c r="R130" s="28">
        <f t="shared" si="91"/>
        <v>0</v>
      </c>
      <c r="S130" s="91">
        <f t="shared" si="72"/>
        <v>0</v>
      </c>
      <c r="T130" s="279">
        <f t="shared" si="73"/>
        <v>0</v>
      </c>
      <c r="U130" s="28">
        <f t="shared" si="55"/>
        <v>0</v>
      </c>
      <c r="V130" s="91">
        <f t="shared" si="74"/>
        <v>0</v>
      </c>
      <c r="W130" s="279">
        <f t="shared" si="75"/>
        <v>0</v>
      </c>
      <c r="X130" s="28">
        <f t="shared" si="76"/>
        <v>0</v>
      </c>
      <c r="Y130" s="28">
        <f t="shared" si="56"/>
        <v>0</v>
      </c>
      <c r="Z130" s="91">
        <f t="shared" si="57"/>
        <v>0</v>
      </c>
      <c r="AA130" s="279">
        <f t="shared" si="77"/>
        <v>0</v>
      </c>
      <c r="AB130" s="28">
        <f t="shared" si="78"/>
        <v>0</v>
      </c>
      <c r="AC130" s="190" t="str">
        <f t="shared" si="92"/>
        <v>Monatlich</v>
      </c>
      <c r="AD130" s="191">
        <f t="shared" si="79"/>
        <v>0</v>
      </c>
      <c r="AE130" s="195">
        <f t="shared" si="93"/>
        <v>0</v>
      </c>
      <c r="AF130" s="196">
        <f t="shared" si="80"/>
        <v>0</v>
      </c>
      <c r="AG130" s="197">
        <f t="shared" si="60"/>
        <v>0</v>
      </c>
      <c r="AH130" s="29">
        <f t="shared" si="94"/>
        <v>0</v>
      </c>
      <c r="AI130" s="30">
        <f t="shared" si="95"/>
        <v>0</v>
      </c>
      <c r="AJ130" s="31">
        <f t="shared" si="96"/>
        <v>0</v>
      </c>
      <c r="AK130" s="30">
        <f t="shared" si="97"/>
        <v>0</v>
      </c>
      <c r="AL130" s="32">
        <f t="shared" si="98"/>
        <v>0</v>
      </c>
      <c r="AM130" s="32"/>
      <c r="AN130" s="32"/>
      <c r="AO130" s="69"/>
      <c r="AP130" s="32"/>
      <c r="AQ130" s="240" t="str">
        <f t="shared" si="66"/>
        <v/>
      </c>
      <c r="AR130" s="281" t="str">
        <f>IF(ISERROR(IF('1. Allgemeine Eingaben'!$C$26="Endalter",AS130,AT130)=TRUE),"",IF('1. Allgemeine Eingaben'!$C$26="Endalter",AS130,AT130))</f>
        <v>GENERATION UWP-Fonds III</v>
      </c>
      <c r="AS130" s="226" t="str">
        <f t="shared" si="81"/>
        <v>GENERATION UWP-Fonds III</v>
      </c>
      <c r="AT130" s="226" t="b">
        <f>IF(ISERROR(IF('1. Allgemeine Eingaben'!$C$26&lt;&gt;"Endalter",IF(P130&lt;12,"APM-Fonds (Serie bAV)","GENERATION UWP-Fonds III")))=TRUE,"",IF('1. Allgemeine Eingaben'!$C$26&lt;&gt;"Endalter",IF(P130&lt;12,"APM-Fonds (Serie bAV)","GENERATION UWP-Fonds III")))</f>
        <v>0</v>
      </c>
      <c r="AU130" s="280">
        <f t="shared" si="82"/>
        <v>100</v>
      </c>
      <c r="AV130" s="226">
        <f t="shared" si="67"/>
        <v>0</v>
      </c>
      <c r="AW130" s="282" t="str">
        <f>IF(AR130="","",IF(AR130="GENERATION UWP-FONDS III",'3. Eingabe Allg. Fondsauswahl'!$D$21,IF(AR130="APM-Fonds (Serie bAV)",'3. Eingabe Allg. Fondsauswahl'!$D$42)))</f>
        <v xml:space="preserve"> </v>
      </c>
      <c r="AX130" s="282">
        <f>IF(AR130="","",IF(AR130="GENERATION UWP-FONDS III",'3. Eingabe Allg. Fondsauswahl'!$D$22,IF(AR130="APM-Fonds (Serie bAV)",'3. Eingabe Allg. Fondsauswahl'!$D$43)))</f>
        <v>0</v>
      </c>
      <c r="AY130" s="283" t="str">
        <f>IF(AR130="","",IF(AR130="GENERATION UWP-FONDS III",'3. Eingabe Allg. Fondsauswahl'!$D$23,IF(AR130="APM-Fonds (Serie bAV)",'3. Eingabe Allg. Fondsauswahl'!$D$44)))</f>
        <v xml:space="preserve"> </v>
      </c>
      <c r="AZ130" s="282">
        <f>IF(AR130="","",IF(AR130="GENERATION UWP-FONDS III",'3. Eingabe Allg. Fondsauswahl'!$D$24,IF(AR130="APM-Fonds (Serie bAV)",'3. Eingabe Allg. Fondsauswahl'!$D$45)))</f>
        <v>0</v>
      </c>
      <c r="BA130" s="284" t="str">
        <f>IF(AR130="","",IF(AR130="GENERATION UWP-FONDS III",'3. Eingabe Allg. Fondsauswahl'!$D$25,IF(AR130="APM-Fonds (Serie bAV)",'3. Eingabe Allg. Fondsauswahl'!$D$46)))</f>
        <v xml:space="preserve"> </v>
      </c>
      <c r="BB130" s="282">
        <f>IF(AR130="","",IF(AR130="GENERATION UWP-FONDS III",'3. Eingabe Allg. Fondsauswahl'!$D$26,IF(AR130="APM-Fonds (Serie bAV)",'3. Eingabe Allg. Fondsauswahl'!$D$47)))</f>
        <v>0</v>
      </c>
      <c r="BC130" s="284" t="str">
        <f>IF(AR130="","",IF(AR130="GENERATION UWP-FONDS III",'3. Eingabe Allg. Fondsauswahl'!$D$27,IF(AR130="APM-Fonds (Serie bAV)",'3. Eingabe Allg. Fondsauswahl'!$D$48)))</f>
        <v xml:space="preserve"> </v>
      </c>
      <c r="BD130" s="282">
        <f>IF(AR130="","",IF(AR130="GENERATION UWP-FONDS III",'3. Eingabe Allg. Fondsauswahl'!$D$28,IF(AR130="APM-Fonds (Serie bAV)",'3. Eingabe Allg. Fondsauswahl'!$D$49)))</f>
        <v>0</v>
      </c>
      <c r="BE130" s="282" t="str">
        <f>IF(AR130="","",IF(AR130="GENERATION UWP-FONDS III",'3. Eingabe Allg. Fondsauswahl'!$D$29,IF(AR130="APM-Fonds (Serie bAV)",'3. Eingabe Allg. Fondsauswahl'!$D$50)))</f>
        <v xml:space="preserve"> </v>
      </c>
      <c r="BF130" s="282">
        <f>IF(AR130="","",IF(AR130="GENERATION UWP-FONDS III",'3. Eingabe Allg. Fondsauswahl'!$D$30,IF(AR130="APM-Fonds (Serie bAV)",'3. Eingabe Allg. Fondsauswahl'!$D$51)))</f>
        <v>0</v>
      </c>
      <c r="BG130" s="102">
        <f t="shared" si="51"/>
        <v>0</v>
      </c>
      <c r="BH130" s="102" t="str">
        <f t="shared" si="83"/>
        <v>keine Doppeleingabe</v>
      </c>
      <c r="BI130" s="88">
        <f t="shared" si="84"/>
        <v>0</v>
      </c>
      <c r="BJ130" s="88">
        <f t="shared" si="85"/>
        <v>0</v>
      </c>
      <c r="BK130" s="88">
        <f t="shared" si="86"/>
        <v>0</v>
      </c>
      <c r="BL130" s="88">
        <f t="shared" si="87"/>
        <v>0</v>
      </c>
      <c r="BM130" s="88">
        <f t="shared" si="88"/>
        <v>0</v>
      </c>
      <c r="BN130" s="241" t="e">
        <f t="shared" si="99"/>
        <v>#DIV/0!</v>
      </c>
      <c r="BO130" s="241" t="e">
        <f t="shared" si="100"/>
        <v>#DIV/0!</v>
      </c>
      <c r="BP130" s="242" t="str">
        <f t="shared" si="101"/>
        <v>unwiderrufliches Bezugsrecht</v>
      </c>
      <c r="BR130" s="226">
        <f t="shared" si="89"/>
        <v>70</v>
      </c>
    </row>
    <row r="131" spans="1:70" s="1" customFormat="1" ht="36" customHeight="1">
      <c r="A131" s="16">
        <v>113</v>
      </c>
      <c r="B131" s="64"/>
      <c r="C131" s="23"/>
      <c r="D131" s="24"/>
      <c r="E131" s="25"/>
      <c r="F131" s="36"/>
      <c r="G131" s="168" t="s">
        <v>4781</v>
      </c>
      <c r="H131" s="25"/>
      <c r="I131" s="34"/>
      <c r="J131" s="34"/>
      <c r="K131" s="251"/>
      <c r="L131" s="26"/>
      <c r="M131" s="74"/>
      <c r="N131" s="354">
        <f t="shared" si="52"/>
        <v>0</v>
      </c>
      <c r="O131" s="355"/>
      <c r="P131" s="27">
        <f t="shared" si="90"/>
        <v>67</v>
      </c>
      <c r="Q131" s="28">
        <f t="shared" si="71"/>
        <v>0</v>
      </c>
      <c r="R131" s="28">
        <f t="shared" si="91"/>
        <v>0</v>
      </c>
      <c r="S131" s="91">
        <f t="shared" si="72"/>
        <v>0</v>
      </c>
      <c r="T131" s="279">
        <f t="shared" si="73"/>
        <v>0</v>
      </c>
      <c r="U131" s="28">
        <f t="shared" si="55"/>
        <v>0</v>
      </c>
      <c r="V131" s="91">
        <f t="shared" si="74"/>
        <v>0</v>
      </c>
      <c r="W131" s="279">
        <f t="shared" si="75"/>
        <v>0</v>
      </c>
      <c r="X131" s="28">
        <f t="shared" si="76"/>
        <v>0</v>
      </c>
      <c r="Y131" s="28">
        <f t="shared" si="56"/>
        <v>0</v>
      </c>
      <c r="Z131" s="91">
        <f t="shared" si="57"/>
        <v>0</v>
      </c>
      <c r="AA131" s="279">
        <f t="shared" si="77"/>
        <v>0</v>
      </c>
      <c r="AB131" s="28">
        <f t="shared" si="78"/>
        <v>0</v>
      </c>
      <c r="AC131" s="190" t="str">
        <f t="shared" si="92"/>
        <v>Monatlich</v>
      </c>
      <c r="AD131" s="191">
        <f t="shared" si="79"/>
        <v>0</v>
      </c>
      <c r="AE131" s="195">
        <f t="shared" si="93"/>
        <v>0</v>
      </c>
      <c r="AF131" s="196">
        <f t="shared" si="80"/>
        <v>0</v>
      </c>
      <c r="AG131" s="197">
        <f t="shared" si="60"/>
        <v>0</v>
      </c>
      <c r="AH131" s="29">
        <f t="shared" si="94"/>
        <v>0</v>
      </c>
      <c r="AI131" s="30">
        <f t="shared" si="95"/>
        <v>0</v>
      </c>
      <c r="AJ131" s="31">
        <f t="shared" si="96"/>
        <v>0</v>
      </c>
      <c r="AK131" s="30">
        <f t="shared" si="97"/>
        <v>0</v>
      </c>
      <c r="AL131" s="32">
        <f t="shared" si="98"/>
        <v>0</v>
      </c>
      <c r="AM131" s="32"/>
      <c r="AN131" s="32"/>
      <c r="AO131" s="69"/>
      <c r="AP131" s="32"/>
      <c r="AQ131" s="240" t="str">
        <f t="shared" si="66"/>
        <v/>
      </c>
      <c r="AR131" s="281" t="str">
        <f>IF(ISERROR(IF('1. Allgemeine Eingaben'!$C$26="Endalter",AS131,AT131)=TRUE),"",IF('1. Allgemeine Eingaben'!$C$26="Endalter",AS131,AT131))</f>
        <v>GENERATION UWP-Fonds III</v>
      </c>
      <c r="AS131" s="226" t="str">
        <f t="shared" si="81"/>
        <v>GENERATION UWP-Fonds III</v>
      </c>
      <c r="AT131" s="226" t="b">
        <f>IF(ISERROR(IF('1. Allgemeine Eingaben'!$C$26&lt;&gt;"Endalter",IF(P131&lt;12,"APM-Fonds (Serie bAV)","GENERATION UWP-Fonds III")))=TRUE,"",IF('1. Allgemeine Eingaben'!$C$26&lt;&gt;"Endalter",IF(P131&lt;12,"APM-Fonds (Serie bAV)","GENERATION UWP-Fonds III")))</f>
        <v>0</v>
      </c>
      <c r="AU131" s="280">
        <f t="shared" si="82"/>
        <v>100</v>
      </c>
      <c r="AV131" s="226">
        <f t="shared" si="67"/>
        <v>0</v>
      </c>
      <c r="AW131" s="282" t="str">
        <f>IF(AR131="","",IF(AR131="GENERATION UWP-FONDS III",'3. Eingabe Allg. Fondsauswahl'!$D$21,IF(AR131="APM-Fonds (Serie bAV)",'3. Eingabe Allg. Fondsauswahl'!$D$42)))</f>
        <v xml:space="preserve"> </v>
      </c>
      <c r="AX131" s="282">
        <f>IF(AR131="","",IF(AR131="GENERATION UWP-FONDS III",'3. Eingabe Allg. Fondsauswahl'!$D$22,IF(AR131="APM-Fonds (Serie bAV)",'3. Eingabe Allg. Fondsauswahl'!$D$43)))</f>
        <v>0</v>
      </c>
      <c r="AY131" s="283" t="str">
        <f>IF(AR131="","",IF(AR131="GENERATION UWP-FONDS III",'3. Eingabe Allg. Fondsauswahl'!$D$23,IF(AR131="APM-Fonds (Serie bAV)",'3. Eingabe Allg. Fondsauswahl'!$D$44)))</f>
        <v xml:space="preserve"> </v>
      </c>
      <c r="AZ131" s="282">
        <f>IF(AR131="","",IF(AR131="GENERATION UWP-FONDS III",'3. Eingabe Allg. Fondsauswahl'!$D$24,IF(AR131="APM-Fonds (Serie bAV)",'3. Eingabe Allg. Fondsauswahl'!$D$45)))</f>
        <v>0</v>
      </c>
      <c r="BA131" s="284" t="str">
        <f>IF(AR131="","",IF(AR131="GENERATION UWP-FONDS III",'3. Eingabe Allg. Fondsauswahl'!$D$25,IF(AR131="APM-Fonds (Serie bAV)",'3. Eingabe Allg. Fondsauswahl'!$D$46)))</f>
        <v xml:space="preserve"> </v>
      </c>
      <c r="BB131" s="282">
        <f>IF(AR131="","",IF(AR131="GENERATION UWP-FONDS III",'3. Eingabe Allg. Fondsauswahl'!$D$26,IF(AR131="APM-Fonds (Serie bAV)",'3. Eingabe Allg. Fondsauswahl'!$D$47)))</f>
        <v>0</v>
      </c>
      <c r="BC131" s="284" t="str">
        <f>IF(AR131="","",IF(AR131="GENERATION UWP-FONDS III",'3. Eingabe Allg. Fondsauswahl'!$D$27,IF(AR131="APM-Fonds (Serie bAV)",'3. Eingabe Allg. Fondsauswahl'!$D$48)))</f>
        <v xml:space="preserve"> </v>
      </c>
      <c r="BD131" s="282">
        <f>IF(AR131="","",IF(AR131="GENERATION UWP-FONDS III",'3. Eingabe Allg. Fondsauswahl'!$D$28,IF(AR131="APM-Fonds (Serie bAV)",'3. Eingabe Allg. Fondsauswahl'!$D$49)))</f>
        <v>0</v>
      </c>
      <c r="BE131" s="282" t="str">
        <f>IF(AR131="","",IF(AR131="GENERATION UWP-FONDS III",'3. Eingabe Allg. Fondsauswahl'!$D$29,IF(AR131="APM-Fonds (Serie bAV)",'3. Eingabe Allg. Fondsauswahl'!$D$50)))</f>
        <v xml:space="preserve"> </v>
      </c>
      <c r="BF131" s="282">
        <f>IF(AR131="","",IF(AR131="GENERATION UWP-FONDS III",'3. Eingabe Allg. Fondsauswahl'!$D$30,IF(AR131="APM-Fonds (Serie bAV)",'3. Eingabe Allg. Fondsauswahl'!$D$51)))</f>
        <v>0</v>
      </c>
      <c r="BG131" s="102">
        <f t="shared" si="51"/>
        <v>0</v>
      </c>
      <c r="BH131" s="102" t="str">
        <f t="shared" si="83"/>
        <v>keine Doppeleingabe</v>
      </c>
      <c r="BI131" s="88">
        <f t="shared" si="84"/>
        <v>0</v>
      </c>
      <c r="BJ131" s="88">
        <f t="shared" si="85"/>
        <v>0</v>
      </c>
      <c r="BK131" s="88">
        <f t="shared" si="86"/>
        <v>0</v>
      </c>
      <c r="BL131" s="88">
        <f t="shared" si="87"/>
        <v>0</v>
      </c>
      <c r="BM131" s="88">
        <f t="shared" si="88"/>
        <v>0</v>
      </c>
      <c r="BN131" s="241" t="e">
        <f t="shared" si="99"/>
        <v>#DIV/0!</v>
      </c>
      <c r="BO131" s="241" t="e">
        <f t="shared" si="100"/>
        <v>#DIV/0!</v>
      </c>
      <c r="BP131" s="242" t="str">
        <f t="shared" si="101"/>
        <v>unwiderrufliches Bezugsrecht</v>
      </c>
      <c r="BR131" s="226">
        <f t="shared" si="89"/>
        <v>70</v>
      </c>
    </row>
    <row r="132" spans="1:70" s="1" customFormat="1" ht="36" customHeight="1">
      <c r="A132" s="16">
        <v>114</v>
      </c>
      <c r="B132" s="64"/>
      <c r="C132" s="23"/>
      <c r="D132" s="24"/>
      <c r="E132" s="25"/>
      <c r="F132" s="36"/>
      <c r="G132" s="168" t="s">
        <v>4781</v>
      </c>
      <c r="H132" s="25"/>
      <c r="I132" s="34"/>
      <c r="J132" s="34"/>
      <c r="K132" s="251"/>
      <c r="L132" s="26"/>
      <c r="M132" s="74"/>
      <c r="N132" s="354">
        <f t="shared" si="52"/>
        <v>0</v>
      </c>
      <c r="O132" s="355"/>
      <c r="P132" s="27">
        <f t="shared" si="90"/>
        <v>67</v>
      </c>
      <c r="Q132" s="28">
        <f t="shared" si="71"/>
        <v>0</v>
      </c>
      <c r="R132" s="28">
        <f t="shared" si="91"/>
        <v>0</v>
      </c>
      <c r="S132" s="91">
        <f t="shared" si="72"/>
        <v>0</v>
      </c>
      <c r="T132" s="279">
        <f t="shared" si="73"/>
        <v>0</v>
      </c>
      <c r="U132" s="28">
        <f t="shared" si="55"/>
        <v>0</v>
      </c>
      <c r="V132" s="91">
        <f t="shared" si="74"/>
        <v>0</v>
      </c>
      <c r="W132" s="279">
        <f t="shared" si="75"/>
        <v>0</v>
      </c>
      <c r="X132" s="28">
        <f t="shared" si="76"/>
        <v>0</v>
      </c>
      <c r="Y132" s="28">
        <f t="shared" si="56"/>
        <v>0</v>
      </c>
      <c r="Z132" s="91">
        <f t="shared" si="57"/>
        <v>0</v>
      </c>
      <c r="AA132" s="279">
        <f t="shared" si="77"/>
        <v>0</v>
      </c>
      <c r="AB132" s="28">
        <f t="shared" si="78"/>
        <v>0</v>
      </c>
      <c r="AC132" s="190" t="str">
        <f t="shared" si="92"/>
        <v>Monatlich</v>
      </c>
      <c r="AD132" s="191">
        <f t="shared" si="79"/>
        <v>0</v>
      </c>
      <c r="AE132" s="195">
        <f t="shared" si="93"/>
        <v>0</v>
      </c>
      <c r="AF132" s="196">
        <f t="shared" si="80"/>
        <v>0</v>
      </c>
      <c r="AG132" s="197">
        <f t="shared" si="60"/>
        <v>0</v>
      </c>
      <c r="AH132" s="29">
        <f t="shared" si="94"/>
        <v>0</v>
      </c>
      <c r="AI132" s="30">
        <f t="shared" si="95"/>
        <v>0</v>
      </c>
      <c r="AJ132" s="31">
        <f t="shared" si="96"/>
        <v>0</v>
      </c>
      <c r="AK132" s="30">
        <f t="shared" si="97"/>
        <v>0</v>
      </c>
      <c r="AL132" s="32">
        <f t="shared" si="98"/>
        <v>0</v>
      </c>
      <c r="AM132" s="32"/>
      <c r="AN132" s="32"/>
      <c r="AO132" s="69"/>
      <c r="AP132" s="32"/>
      <c r="AQ132" s="240" t="str">
        <f t="shared" si="66"/>
        <v/>
      </c>
      <c r="AR132" s="281" t="str">
        <f>IF(ISERROR(IF('1. Allgemeine Eingaben'!$C$26="Endalter",AS132,AT132)=TRUE),"",IF('1. Allgemeine Eingaben'!$C$26="Endalter",AS132,AT132))</f>
        <v>GENERATION UWP-Fonds III</v>
      </c>
      <c r="AS132" s="226" t="str">
        <f t="shared" si="81"/>
        <v>GENERATION UWP-Fonds III</v>
      </c>
      <c r="AT132" s="226" t="b">
        <f>IF(ISERROR(IF('1. Allgemeine Eingaben'!$C$26&lt;&gt;"Endalter",IF(P132&lt;12,"APM-Fonds (Serie bAV)","GENERATION UWP-Fonds III")))=TRUE,"",IF('1. Allgemeine Eingaben'!$C$26&lt;&gt;"Endalter",IF(P132&lt;12,"APM-Fonds (Serie bAV)","GENERATION UWP-Fonds III")))</f>
        <v>0</v>
      </c>
      <c r="AU132" s="280">
        <f t="shared" si="82"/>
        <v>100</v>
      </c>
      <c r="AV132" s="226">
        <f t="shared" si="67"/>
        <v>0</v>
      </c>
      <c r="AW132" s="282" t="str">
        <f>IF(AR132="","",IF(AR132="GENERATION UWP-FONDS III",'3. Eingabe Allg. Fondsauswahl'!$D$21,IF(AR132="APM-Fonds (Serie bAV)",'3. Eingabe Allg. Fondsauswahl'!$D$42)))</f>
        <v xml:space="preserve"> </v>
      </c>
      <c r="AX132" s="282">
        <f>IF(AR132="","",IF(AR132="GENERATION UWP-FONDS III",'3. Eingabe Allg. Fondsauswahl'!$D$22,IF(AR132="APM-Fonds (Serie bAV)",'3. Eingabe Allg. Fondsauswahl'!$D$43)))</f>
        <v>0</v>
      </c>
      <c r="AY132" s="283" t="str">
        <f>IF(AR132="","",IF(AR132="GENERATION UWP-FONDS III",'3. Eingabe Allg. Fondsauswahl'!$D$23,IF(AR132="APM-Fonds (Serie bAV)",'3. Eingabe Allg. Fondsauswahl'!$D$44)))</f>
        <v xml:space="preserve"> </v>
      </c>
      <c r="AZ132" s="282">
        <f>IF(AR132="","",IF(AR132="GENERATION UWP-FONDS III",'3. Eingabe Allg. Fondsauswahl'!$D$24,IF(AR132="APM-Fonds (Serie bAV)",'3. Eingabe Allg. Fondsauswahl'!$D$45)))</f>
        <v>0</v>
      </c>
      <c r="BA132" s="284" t="str">
        <f>IF(AR132="","",IF(AR132="GENERATION UWP-FONDS III",'3. Eingabe Allg. Fondsauswahl'!$D$25,IF(AR132="APM-Fonds (Serie bAV)",'3. Eingabe Allg. Fondsauswahl'!$D$46)))</f>
        <v xml:space="preserve"> </v>
      </c>
      <c r="BB132" s="282">
        <f>IF(AR132="","",IF(AR132="GENERATION UWP-FONDS III",'3. Eingabe Allg. Fondsauswahl'!$D$26,IF(AR132="APM-Fonds (Serie bAV)",'3. Eingabe Allg. Fondsauswahl'!$D$47)))</f>
        <v>0</v>
      </c>
      <c r="BC132" s="284" t="str">
        <f>IF(AR132="","",IF(AR132="GENERATION UWP-FONDS III",'3. Eingabe Allg. Fondsauswahl'!$D$27,IF(AR132="APM-Fonds (Serie bAV)",'3. Eingabe Allg. Fondsauswahl'!$D$48)))</f>
        <v xml:space="preserve"> </v>
      </c>
      <c r="BD132" s="282">
        <f>IF(AR132="","",IF(AR132="GENERATION UWP-FONDS III",'3. Eingabe Allg. Fondsauswahl'!$D$28,IF(AR132="APM-Fonds (Serie bAV)",'3. Eingabe Allg. Fondsauswahl'!$D$49)))</f>
        <v>0</v>
      </c>
      <c r="BE132" s="282" t="str">
        <f>IF(AR132="","",IF(AR132="GENERATION UWP-FONDS III",'3. Eingabe Allg. Fondsauswahl'!$D$29,IF(AR132="APM-Fonds (Serie bAV)",'3. Eingabe Allg. Fondsauswahl'!$D$50)))</f>
        <v xml:space="preserve"> </v>
      </c>
      <c r="BF132" s="282">
        <f>IF(AR132="","",IF(AR132="GENERATION UWP-FONDS III",'3. Eingabe Allg. Fondsauswahl'!$D$30,IF(AR132="APM-Fonds (Serie bAV)",'3. Eingabe Allg. Fondsauswahl'!$D$51)))</f>
        <v>0</v>
      </c>
      <c r="BG132" s="102">
        <f t="shared" si="51"/>
        <v>0</v>
      </c>
      <c r="BH132" s="102" t="str">
        <f t="shared" si="83"/>
        <v>keine Doppeleingabe</v>
      </c>
      <c r="BI132" s="88">
        <f t="shared" si="84"/>
        <v>0</v>
      </c>
      <c r="BJ132" s="88">
        <f t="shared" si="85"/>
        <v>0</v>
      </c>
      <c r="BK132" s="88">
        <f t="shared" si="86"/>
        <v>0</v>
      </c>
      <c r="BL132" s="88">
        <f t="shared" si="87"/>
        <v>0</v>
      </c>
      <c r="BM132" s="88">
        <f t="shared" si="88"/>
        <v>0</v>
      </c>
      <c r="BN132" s="241" t="e">
        <f t="shared" si="99"/>
        <v>#DIV/0!</v>
      </c>
      <c r="BO132" s="241" t="e">
        <f t="shared" si="100"/>
        <v>#DIV/0!</v>
      </c>
      <c r="BP132" s="242" t="str">
        <f t="shared" si="101"/>
        <v>unwiderrufliches Bezugsrecht</v>
      </c>
      <c r="BR132" s="226">
        <f t="shared" si="89"/>
        <v>70</v>
      </c>
    </row>
    <row r="133" spans="1:70" s="1" customFormat="1" ht="36" customHeight="1">
      <c r="A133" s="16">
        <v>115</v>
      </c>
      <c r="B133" s="64"/>
      <c r="C133" s="23"/>
      <c r="D133" s="24"/>
      <c r="E133" s="25"/>
      <c r="F133" s="36"/>
      <c r="G133" s="168" t="s">
        <v>4781</v>
      </c>
      <c r="H133" s="25"/>
      <c r="I133" s="34"/>
      <c r="J133" s="34"/>
      <c r="K133" s="251"/>
      <c r="L133" s="26"/>
      <c r="M133" s="74"/>
      <c r="N133" s="354">
        <f t="shared" si="52"/>
        <v>0</v>
      </c>
      <c r="O133" s="355"/>
      <c r="P133" s="27">
        <f t="shared" si="90"/>
        <v>67</v>
      </c>
      <c r="Q133" s="28">
        <f t="shared" si="71"/>
        <v>0</v>
      </c>
      <c r="R133" s="28">
        <f t="shared" si="91"/>
        <v>0</v>
      </c>
      <c r="S133" s="91">
        <f t="shared" si="72"/>
        <v>0</v>
      </c>
      <c r="T133" s="279">
        <f t="shared" si="73"/>
        <v>0</v>
      </c>
      <c r="U133" s="28">
        <f t="shared" si="55"/>
        <v>0</v>
      </c>
      <c r="V133" s="91">
        <f t="shared" si="74"/>
        <v>0</v>
      </c>
      <c r="W133" s="279">
        <f t="shared" si="75"/>
        <v>0</v>
      </c>
      <c r="X133" s="28">
        <f t="shared" si="76"/>
        <v>0</v>
      </c>
      <c r="Y133" s="28">
        <f t="shared" si="56"/>
        <v>0</v>
      </c>
      <c r="Z133" s="91">
        <f t="shared" si="57"/>
        <v>0</v>
      </c>
      <c r="AA133" s="279">
        <f t="shared" si="77"/>
        <v>0</v>
      </c>
      <c r="AB133" s="28">
        <f t="shared" si="78"/>
        <v>0</v>
      </c>
      <c r="AC133" s="190" t="str">
        <f t="shared" si="92"/>
        <v>Monatlich</v>
      </c>
      <c r="AD133" s="191">
        <f t="shared" si="79"/>
        <v>0</v>
      </c>
      <c r="AE133" s="195">
        <f t="shared" si="93"/>
        <v>0</v>
      </c>
      <c r="AF133" s="196">
        <f t="shared" si="80"/>
        <v>0</v>
      </c>
      <c r="AG133" s="197">
        <f t="shared" si="60"/>
        <v>0</v>
      </c>
      <c r="AH133" s="29">
        <f t="shared" si="94"/>
        <v>0</v>
      </c>
      <c r="AI133" s="30">
        <f t="shared" si="95"/>
        <v>0</v>
      </c>
      <c r="AJ133" s="31">
        <f t="shared" si="96"/>
        <v>0</v>
      </c>
      <c r="AK133" s="30">
        <f t="shared" si="97"/>
        <v>0</v>
      </c>
      <c r="AL133" s="32">
        <f t="shared" si="98"/>
        <v>0</v>
      </c>
      <c r="AM133" s="32"/>
      <c r="AN133" s="32"/>
      <c r="AO133" s="69"/>
      <c r="AP133" s="32"/>
      <c r="AQ133" s="240" t="str">
        <f t="shared" si="66"/>
        <v/>
      </c>
      <c r="AR133" s="281" t="str">
        <f>IF(ISERROR(IF('1. Allgemeine Eingaben'!$C$26="Endalter",AS133,AT133)=TRUE),"",IF('1. Allgemeine Eingaben'!$C$26="Endalter",AS133,AT133))</f>
        <v>GENERATION UWP-Fonds III</v>
      </c>
      <c r="AS133" s="226" t="str">
        <f t="shared" si="81"/>
        <v>GENERATION UWP-Fonds III</v>
      </c>
      <c r="AT133" s="226" t="b">
        <f>IF(ISERROR(IF('1. Allgemeine Eingaben'!$C$26&lt;&gt;"Endalter",IF(P133&lt;12,"APM-Fonds (Serie bAV)","GENERATION UWP-Fonds III")))=TRUE,"",IF('1. Allgemeine Eingaben'!$C$26&lt;&gt;"Endalter",IF(P133&lt;12,"APM-Fonds (Serie bAV)","GENERATION UWP-Fonds III")))</f>
        <v>0</v>
      </c>
      <c r="AU133" s="280">
        <f t="shared" si="82"/>
        <v>100</v>
      </c>
      <c r="AV133" s="226">
        <f t="shared" si="67"/>
        <v>0</v>
      </c>
      <c r="AW133" s="282" t="str">
        <f>IF(AR133="","",IF(AR133="GENERATION UWP-FONDS III",'3. Eingabe Allg. Fondsauswahl'!$D$21,IF(AR133="APM-Fonds (Serie bAV)",'3. Eingabe Allg. Fondsauswahl'!$D$42)))</f>
        <v xml:space="preserve"> </v>
      </c>
      <c r="AX133" s="282">
        <f>IF(AR133="","",IF(AR133="GENERATION UWP-FONDS III",'3. Eingabe Allg. Fondsauswahl'!$D$22,IF(AR133="APM-Fonds (Serie bAV)",'3. Eingabe Allg. Fondsauswahl'!$D$43)))</f>
        <v>0</v>
      </c>
      <c r="AY133" s="283" t="str">
        <f>IF(AR133="","",IF(AR133="GENERATION UWP-FONDS III",'3. Eingabe Allg. Fondsauswahl'!$D$23,IF(AR133="APM-Fonds (Serie bAV)",'3. Eingabe Allg. Fondsauswahl'!$D$44)))</f>
        <v xml:space="preserve"> </v>
      </c>
      <c r="AZ133" s="282">
        <f>IF(AR133="","",IF(AR133="GENERATION UWP-FONDS III",'3. Eingabe Allg. Fondsauswahl'!$D$24,IF(AR133="APM-Fonds (Serie bAV)",'3. Eingabe Allg. Fondsauswahl'!$D$45)))</f>
        <v>0</v>
      </c>
      <c r="BA133" s="284" t="str">
        <f>IF(AR133="","",IF(AR133="GENERATION UWP-FONDS III",'3. Eingabe Allg. Fondsauswahl'!$D$25,IF(AR133="APM-Fonds (Serie bAV)",'3. Eingabe Allg. Fondsauswahl'!$D$46)))</f>
        <v xml:space="preserve"> </v>
      </c>
      <c r="BB133" s="282">
        <f>IF(AR133="","",IF(AR133="GENERATION UWP-FONDS III",'3. Eingabe Allg. Fondsauswahl'!$D$26,IF(AR133="APM-Fonds (Serie bAV)",'3. Eingabe Allg. Fondsauswahl'!$D$47)))</f>
        <v>0</v>
      </c>
      <c r="BC133" s="284" t="str">
        <f>IF(AR133="","",IF(AR133="GENERATION UWP-FONDS III",'3. Eingabe Allg. Fondsauswahl'!$D$27,IF(AR133="APM-Fonds (Serie bAV)",'3. Eingabe Allg. Fondsauswahl'!$D$48)))</f>
        <v xml:space="preserve"> </v>
      </c>
      <c r="BD133" s="282">
        <f>IF(AR133="","",IF(AR133="GENERATION UWP-FONDS III",'3. Eingabe Allg. Fondsauswahl'!$D$28,IF(AR133="APM-Fonds (Serie bAV)",'3. Eingabe Allg. Fondsauswahl'!$D$49)))</f>
        <v>0</v>
      </c>
      <c r="BE133" s="282" t="str">
        <f>IF(AR133="","",IF(AR133="GENERATION UWP-FONDS III",'3. Eingabe Allg. Fondsauswahl'!$D$29,IF(AR133="APM-Fonds (Serie bAV)",'3. Eingabe Allg. Fondsauswahl'!$D$50)))</f>
        <v xml:space="preserve"> </v>
      </c>
      <c r="BF133" s="282">
        <f>IF(AR133="","",IF(AR133="GENERATION UWP-FONDS III",'3. Eingabe Allg. Fondsauswahl'!$D$30,IF(AR133="APM-Fonds (Serie bAV)",'3. Eingabe Allg. Fondsauswahl'!$D$51)))</f>
        <v>0</v>
      </c>
      <c r="BG133" s="102">
        <f t="shared" si="51"/>
        <v>0</v>
      </c>
      <c r="BH133" s="102" t="str">
        <f t="shared" si="83"/>
        <v>keine Doppeleingabe</v>
      </c>
      <c r="BI133" s="88">
        <f t="shared" si="84"/>
        <v>0</v>
      </c>
      <c r="BJ133" s="88">
        <f t="shared" si="85"/>
        <v>0</v>
      </c>
      <c r="BK133" s="88">
        <f t="shared" si="86"/>
        <v>0</v>
      </c>
      <c r="BL133" s="88">
        <f t="shared" si="87"/>
        <v>0</v>
      </c>
      <c r="BM133" s="88">
        <f t="shared" si="88"/>
        <v>0</v>
      </c>
      <c r="BN133" s="241" t="e">
        <f t="shared" si="99"/>
        <v>#DIV/0!</v>
      </c>
      <c r="BO133" s="241" t="e">
        <f t="shared" si="100"/>
        <v>#DIV/0!</v>
      </c>
      <c r="BP133" s="242" t="str">
        <f t="shared" si="101"/>
        <v>unwiderrufliches Bezugsrecht</v>
      </c>
      <c r="BR133" s="226">
        <f t="shared" si="89"/>
        <v>70</v>
      </c>
    </row>
    <row r="134" spans="1:70" s="1" customFormat="1" ht="36" customHeight="1">
      <c r="A134" s="16">
        <v>116</v>
      </c>
      <c r="B134" s="64"/>
      <c r="C134" s="23"/>
      <c r="D134" s="24"/>
      <c r="E134" s="25"/>
      <c r="F134" s="36"/>
      <c r="G134" s="168" t="s">
        <v>4781</v>
      </c>
      <c r="H134" s="25"/>
      <c r="I134" s="34"/>
      <c r="J134" s="34"/>
      <c r="K134" s="251"/>
      <c r="L134" s="26"/>
      <c r="M134" s="74"/>
      <c r="N134" s="354">
        <f t="shared" si="52"/>
        <v>0</v>
      </c>
      <c r="O134" s="355"/>
      <c r="P134" s="27">
        <f t="shared" si="90"/>
        <v>67</v>
      </c>
      <c r="Q134" s="28">
        <f t="shared" si="71"/>
        <v>0</v>
      </c>
      <c r="R134" s="28">
        <f t="shared" si="91"/>
        <v>0</v>
      </c>
      <c r="S134" s="91">
        <f t="shared" si="72"/>
        <v>0</v>
      </c>
      <c r="T134" s="279">
        <f t="shared" si="73"/>
        <v>0</v>
      </c>
      <c r="U134" s="28">
        <f t="shared" si="55"/>
        <v>0</v>
      </c>
      <c r="V134" s="91">
        <f t="shared" si="74"/>
        <v>0</v>
      </c>
      <c r="W134" s="279">
        <f t="shared" si="75"/>
        <v>0</v>
      </c>
      <c r="X134" s="28">
        <f t="shared" si="76"/>
        <v>0</v>
      </c>
      <c r="Y134" s="28">
        <f t="shared" si="56"/>
        <v>0</v>
      </c>
      <c r="Z134" s="91">
        <f t="shared" si="57"/>
        <v>0</v>
      </c>
      <c r="AA134" s="279">
        <f t="shared" si="77"/>
        <v>0</v>
      </c>
      <c r="AB134" s="28">
        <f t="shared" si="78"/>
        <v>0</v>
      </c>
      <c r="AC134" s="190" t="str">
        <f t="shared" si="92"/>
        <v>Monatlich</v>
      </c>
      <c r="AD134" s="191">
        <f t="shared" si="79"/>
        <v>0</v>
      </c>
      <c r="AE134" s="195">
        <f t="shared" si="93"/>
        <v>0</v>
      </c>
      <c r="AF134" s="196">
        <f t="shared" si="80"/>
        <v>0</v>
      </c>
      <c r="AG134" s="197">
        <f t="shared" si="60"/>
        <v>0</v>
      </c>
      <c r="AH134" s="29">
        <f t="shared" si="94"/>
        <v>0</v>
      </c>
      <c r="AI134" s="30">
        <f t="shared" si="95"/>
        <v>0</v>
      </c>
      <c r="AJ134" s="31">
        <f t="shared" si="96"/>
        <v>0</v>
      </c>
      <c r="AK134" s="30">
        <f t="shared" si="97"/>
        <v>0</v>
      </c>
      <c r="AL134" s="32">
        <f t="shared" si="98"/>
        <v>0</v>
      </c>
      <c r="AM134" s="32"/>
      <c r="AN134" s="32"/>
      <c r="AO134" s="69"/>
      <c r="AP134" s="32"/>
      <c r="AQ134" s="240" t="str">
        <f t="shared" si="66"/>
        <v/>
      </c>
      <c r="AR134" s="281" t="str">
        <f>IF(ISERROR(IF('1. Allgemeine Eingaben'!$C$26="Endalter",AS134,AT134)=TRUE),"",IF('1. Allgemeine Eingaben'!$C$26="Endalter",AS134,AT134))</f>
        <v>GENERATION UWP-Fonds III</v>
      </c>
      <c r="AS134" s="226" t="str">
        <f t="shared" si="81"/>
        <v>GENERATION UWP-Fonds III</v>
      </c>
      <c r="AT134" s="226" t="b">
        <f>IF(ISERROR(IF('1. Allgemeine Eingaben'!$C$26&lt;&gt;"Endalter",IF(P134&lt;12,"APM-Fonds (Serie bAV)","GENERATION UWP-Fonds III")))=TRUE,"",IF('1. Allgemeine Eingaben'!$C$26&lt;&gt;"Endalter",IF(P134&lt;12,"APM-Fonds (Serie bAV)","GENERATION UWP-Fonds III")))</f>
        <v>0</v>
      </c>
      <c r="AU134" s="280">
        <f t="shared" si="82"/>
        <v>100</v>
      </c>
      <c r="AV134" s="226">
        <f t="shared" si="67"/>
        <v>0</v>
      </c>
      <c r="AW134" s="282" t="str">
        <f>IF(AR134="","",IF(AR134="GENERATION UWP-FONDS III",'3. Eingabe Allg. Fondsauswahl'!$D$21,IF(AR134="APM-Fonds (Serie bAV)",'3. Eingabe Allg. Fondsauswahl'!$D$42)))</f>
        <v xml:space="preserve"> </v>
      </c>
      <c r="AX134" s="282">
        <f>IF(AR134="","",IF(AR134="GENERATION UWP-FONDS III",'3. Eingabe Allg. Fondsauswahl'!$D$22,IF(AR134="APM-Fonds (Serie bAV)",'3. Eingabe Allg. Fondsauswahl'!$D$43)))</f>
        <v>0</v>
      </c>
      <c r="AY134" s="283" t="str">
        <f>IF(AR134="","",IF(AR134="GENERATION UWP-FONDS III",'3. Eingabe Allg. Fondsauswahl'!$D$23,IF(AR134="APM-Fonds (Serie bAV)",'3. Eingabe Allg. Fondsauswahl'!$D$44)))</f>
        <v xml:space="preserve"> </v>
      </c>
      <c r="AZ134" s="282">
        <f>IF(AR134="","",IF(AR134="GENERATION UWP-FONDS III",'3. Eingabe Allg. Fondsauswahl'!$D$24,IF(AR134="APM-Fonds (Serie bAV)",'3. Eingabe Allg. Fondsauswahl'!$D$45)))</f>
        <v>0</v>
      </c>
      <c r="BA134" s="284" t="str">
        <f>IF(AR134="","",IF(AR134="GENERATION UWP-FONDS III",'3. Eingabe Allg. Fondsauswahl'!$D$25,IF(AR134="APM-Fonds (Serie bAV)",'3. Eingabe Allg. Fondsauswahl'!$D$46)))</f>
        <v xml:space="preserve"> </v>
      </c>
      <c r="BB134" s="282">
        <f>IF(AR134="","",IF(AR134="GENERATION UWP-FONDS III",'3. Eingabe Allg. Fondsauswahl'!$D$26,IF(AR134="APM-Fonds (Serie bAV)",'3. Eingabe Allg. Fondsauswahl'!$D$47)))</f>
        <v>0</v>
      </c>
      <c r="BC134" s="284" t="str">
        <f>IF(AR134="","",IF(AR134="GENERATION UWP-FONDS III",'3. Eingabe Allg. Fondsauswahl'!$D$27,IF(AR134="APM-Fonds (Serie bAV)",'3. Eingabe Allg. Fondsauswahl'!$D$48)))</f>
        <v xml:space="preserve"> </v>
      </c>
      <c r="BD134" s="282">
        <f>IF(AR134="","",IF(AR134="GENERATION UWP-FONDS III",'3. Eingabe Allg. Fondsauswahl'!$D$28,IF(AR134="APM-Fonds (Serie bAV)",'3. Eingabe Allg. Fondsauswahl'!$D$49)))</f>
        <v>0</v>
      </c>
      <c r="BE134" s="282" t="str">
        <f>IF(AR134="","",IF(AR134="GENERATION UWP-FONDS III",'3. Eingabe Allg. Fondsauswahl'!$D$29,IF(AR134="APM-Fonds (Serie bAV)",'3. Eingabe Allg. Fondsauswahl'!$D$50)))</f>
        <v xml:space="preserve"> </v>
      </c>
      <c r="BF134" s="282">
        <f>IF(AR134="","",IF(AR134="GENERATION UWP-FONDS III",'3. Eingabe Allg. Fondsauswahl'!$D$30,IF(AR134="APM-Fonds (Serie bAV)",'3. Eingabe Allg. Fondsauswahl'!$D$51)))</f>
        <v>0</v>
      </c>
      <c r="BG134" s="102">
        <f t="shared" si="51"/>
        <v>0</v>
      </c>
      <c r="BH134" s="102" t="str">
        <f t="shared" si="83"/>
        <v>keine Doppeleingabe</v>
      </c>
      <c r="BI134" s="88">
        <f t="shared" si="84"/>
        <v>0</v>
      </c>
      <c r="BJ134" s="88">
        <f t="shared" si="85"/>
        <v>0</v>
      </c>
      <c r="BK134" s="88">
        <f t="shared" si="86"/>
        <v>0</v>
      </c>
      <c r="BL134" s="88">
        <f t="shared" si="87"/>
        <v>0</v>
      </c>
      <c r="BM134" s="88">
        <f t="shared" si="88"/>
        <v>0</v>
      </c>
      <c r="BN134" s="241" t="e">
        <f t="shared" si="99"/>
        <v>#DIV/0!</v>
      </c>
      <c r="BO134" s="241" t="e">
        <f t="shared" si="100"/>
        <v>#DIV/0!</v>
      </c>
      <c r="BP134" s="242" t="str">
        <f t="shared" si="101"/>
        <v>unwiderrufliches Bezugsrecht</v>
      </c>
      <c r="BR134" s="226">
        <f t="shared" si="89"/>
        <v>70</v>
      </c>
    </row>
    <row r="135" spans="1:70" s="1" customFormat="1" ht="36" customHeight="1">
      <c r="A135" s="16">
        <v>117</v>
      </c>
      <c r="B135" s="64"/>
      <c r="C135" s="23"/>
      <c r="D135" s="24"/>
      <c r="E135" s="25"/>
      <c r="F135" s="36"/>
      <c r="G135" s="168" t="s">
        <v>4781</v>
      </c>
      <c r="H135" s="25"/>
      <c r="I135" s="34"/>
      <c r="J135" s="34"/>
      <c r="K135" s="251"/>
      <c r="L135" s="26"/>
      <c r="M135" s="74"/>
      <c r="N135" s="354">
        <f t="shared" si="52"/>
        <v>0</v>
      </c>
      <c r="O135" s="355"/>
      <c r="P135" s="27">
        <f t="shared" si="90"/>
        <v>67</v>
      </c>
      <c r="Q135" s="28">
        <f t="shared" si="71"/>
        <v>0</v>
      </c>
      <c r="R135" s="28">
        <f t="shared" si="91"/>
        <v>0</v>
      </c>
      <c r="S135" s="91">
        <f t="shared" si="72"/>
        <v>0</v>
      </c>
      <c r="T135" s="279">
        <f t="shared" si="73"/>
        <v>0</v>
      </c>
      <c r="U135" s="28">
        <f t="shared" si="55"/>
        <v>0</v>
      </c>
      <c r="V135" s="91">
        <f t="shared" si="74"/>
        <v>0</v>
      </c>
      <c r="W135" s="279">
        <f t="shared" si="75"/>
        <v>0</v>
      </c>
      <c r="X135" s="28">
        <f t="shared" si="76"/>
        <v>0</v>
      </c>
      <c r="Y135" s="28">
        <f t="shared" si="56"/>
        <v>0</v>
      </c>
      <c r="Z135" s="91">
        <f t="shared" si="57"/>
        <v>0</v>
      </c>
      <c r="AA135" s="279">
        <f t="shared" si="77"/>
        <v>0</v>
      </c>
      <c r="AB135" s="28">
        <f t="shared" si="78"/>
        <v>0</v>
      </c>
      <c r="AC135" s="190" t="str">
        <f t="shared" si="92"/>
        <v>Monatlich</v>
      </c>
      <c r="AD135" s="191">
        <f t="shared" si="79"/>
        <v>0</v>
      </c>
      <c r="AE135" s="195">
        <f t="shared" si="93"/>
        <v>0</v>
      </c>
      <c r="AF135" s="196">
        <f t="shared" si="80"/>
        <v>0</v>
      </c>
      <c r="AG135" s="197">
        <f t="shared" si="60"/>
        <v>0</v>
      </c>
      <c r="AH135" s="29">
        <f t="shared" si="94"/>
        <v>0</v>
      </c>
      <c r="AI135" s="30">
        <f t="shared" si="95"/>
        <v>0</v>
      </c>
      <c r="AJ135" s="31">
        <f t="shared" si="96"/>
        <v>0</v>
      </c>
      <c r="AK135" s="30">
        <f t="shared" si="97"/>
        <v>0</v>
      </c>
      <c r="AL135" s="32">
        <f t="shared" si="98"/>
        <v>0</v>
      </c>
      <c r="AM135" s="32"/>
      <c r="AN135" s="32"/>
      <c r="AO135" s="69"/>
      <c r="AP135" s="32"/>
      <c r="AQ135" s="240" t="str">
        <f t="shared" si="66"/>
        <v/>
      </c>
      <c r="AR135" s="281" t="str">
        <f>IF(ISERROR(IF('1. Allgemeine Eingaben'!$C$26="Endalter",AS135,AT135)=TRUE),"",IF('1. Allgemeine Eingaben'!$C$26="Endalter",AS135,AT135))</f>
        <v>GENERATION UWP-Fonds III</v>
      </c>
      <c r="AS135" s="226" t="str">
        <f t="shared" si="81"/>
        <v>GENERATION UWP-Fonds III</v>
      </c>
      <c r="AT135" s="226" t="b">
        <f>IF(ISERROR(IF('1. Allgemeine Eingaben'!$C$26&lt;&gt;"Endalter",IF(P135&lt;12,"APM-Fonds (Serie bAV)","GENERATION UWP-Fonds III")))=TRUE,"",IF('1. Allgemeine Eingaben'!$C$26&lt;&gt;"Endalter",IF(P135&lt;12,"APM-Fonds (Serie bAV)","GENERATION UWP-Fonds III")))</f>
        <v>0</v>
      </c>
      <c r="AU135" s="280">
        <f t="shared" si="82"/>
        <v>100</v>
      </c>
      <c r="AV135" s="226">
        <f t="shared" si="67"/>
        <v>0</v>
      </c>
      <c r="AW135" s="282" t="str">
        <f>IF(AR135="","",IF(AR135="GENERATION UWP-FONDS III",'3. Eingabe Allg. Fondsauswahl'!$D$21,IF(AR135="APM-Fonds (Serie bAV)",'3. Eingabe Allg. Fondsauswahl'!$D$42)))</f>
        <v xml:space="preserve"> </v>
      </c>
      <c r="AX135" s="282">
        <f>IF(AR135="","",IF(AR135="GENERATION UWP-FONDS III",'3. Eingabe Allg. Fondsauswahl'!$D$22,IF(AR135="APM-Fonds (Serie bAV)",'3. Eingabe Allg. Fondsauswahl'!$D$43)))</f>
        <v>0</v>
      </c>
      <c r="AY135" s="283" t="str">
        <f>IF(AR135="","",IF(AR135="GENERATION UWP-FONDS III",'3. Eingabe Allg. Fondsauswahl'!$D$23,IF(AR135="APM-Fonds (Serie bAV)",'3. Eingabe Allg. Fondsauswahl'!$D$44)))</f>
        <v xml:space="preserve"> </v>
      </c>
      <c r="AZ135" s="282">
        <f>IF(AR135="","",IF(AR135="GENERATION UWP-FONDS III",'3. Eingabe Allg. Fondsauswahl'!$D$24,IF(AR135="APM-Fonds (Serie bAV)",'3. Eingabe Allg. Fondsauswahl'!$D$45)))</f>
        <v>0</v>
      </c>
      <c r="BA135" s="284" t="str">
        <f>IF(AR135="","",IF(AR135="GENERATION UWP-FONDS III",'3. Eingabe Allg. Fondsauswahl'!$D$25,IF(AR135="APM-Fonds (Serie bAV)",'3. Eingabe Allg. Fondsauswahl'!$D$46)))</f>
        <v xml:space="preserve"> </v>
      </c>
      <c r="BB135" s="282">
        <f>IF(AR135="","",IF(AR135="GENERATION UWP-FONDS III",'3. Eingabe Allg. Fondsauswahl'!$D$26,IF(AR135="APM-Fonds (Serie bAV)",'3. Eingabe Allg. Fondsauswahl'!$D$47)))</f>
        <v>0</v>
      </c>
      <c r="BC135" s="284" t="str">
        <f>IF(AR135="","",IF(AR135="GENERATION UWP-FONDS III",'3. Eingabe Allg. Fondsauswahl'!$D$27,IF(AR135="APM-Fonds (Serie bAV)",'3. Eingabe Allg. Fondsauswahl'!$D$48)))</f>
        <v xml:space="preserve"> </v>
      </c>
      <c r="BD135" s="282">
        <f>IF(AR135="","",IF(AR135="GENERATION UWP-FONDS III",'3. Eingabe Allg. Fondsauswahl'!$D$28,IF(AR135="APM-Fonds (Serie bAV)",'3. Eingabe Allg. Fondsauswahl'!$D$49)))</f>
        <v>0</v>
      </c>
      <c r="BE135" s="282" t="str">
        <f>IF(AR135="","",IF(AR135="GENERATION UWP-FONDS III",'3. Eingabe Allg. Fondsauswahl'!$D$29,IF(AR135="APM-Fonds (Serie bAV)",'3. Eingabe Allg. Fondsauswahl'!$D$50)))</f>
        <v xml:space="preserve"> </v>
      </c>
      <c r="BF135" s="282">
        <f>IF(AR135="","",IF(AR135="GENERATION UWP-FONDS III",'3. Eingabe Allg. Fondsauswahl'!$D$30,IF(AR135="APM-Fonds (Serie bAV)",'3. Eingabe Allg. Fondsauswahl'!$D$51)))</f>
        <v>0</v>
      </c>
      <c r="BG135" s="102">
        <f t="shared" si="51"/>
        <v>0</v>
      </c>
      <c r="BH135" s="102" t="str">
        <f t="shared" si="83"/>
        <v>keine Doppeleingabe</v>
      </c>
      <c r="BI135" s="88">
        <f t="shared" si="84"/>
        <v>0</v>
      </c>
      <c r="BJ135" s="88">
        <f t="shared" si="85"/>
        <v>0</v>
      </c>
      <c r="BK135" s="88">
        <f t="shared" si="86"/>
        <v>0</v>
      </c>
      <c r="BL135" s="88">
        <f t="shared" si="87"/>
        <v>0</v>
      </c>
      <c r="BM135" s="88">
        <f t="shared" si="88"/>
        <v>0</v>
      </c>
      <c r="BN135" s="241" t="e">
        <f t="shared" si="99"/>
        <v>#DIV/0!</v>
      </c>
      <c r="BO135" s="241" t="e">
        <f t="shared" si="100"/>
        <v>#DIV/0!</v>
      </c>
      <c r="BP135" s="242" t="str">
        <f t="shared" si="101"/>
        <v>unwiderrufliches Bezugsrecht</v>
      </c>
      <c r="BR135" s="226">
        <f t="shared" si="89"/>
        <v>70</v>
      </c>
    </row>
    <row r="136" spans="1:70" s="1" customFormat="1" ht="36" customHeight="1">
      <c r="A136" s="16">
        <v>118</v>
      </c>
      <c r="B136" s="64"/>
      <c r="C136" s="23"/>
      <c r="D136" s="24"/>
      <c r="E136" s="25"/>
      <c r="F136" s="36"/>
      <c r="G136" s="168" t="s">
        <v>4781</v>
      </c>
      <c r="H136" s="25"/>
      <c r="I136" s="34"/>
      <c r="J136" s="34"/>
      <c r="K136" s="251"/>
      <c r="L136" s="26"/>
      <c r="M136" s="74"/>
      <c r="N136" s="354">
        <f t="shared" si="52"/>
        <v>0</v>
      </c>
      <c r="O136" s="355"/>
      <c r="P136" s="27">
        <f t="shared" si="90"/>
        <v>67</v>
      </c>
      <c r="Q136" s="28">
        <f t="shared" si="71"/>
        <v>0</v>
      </c>
      <c r="R136" s="28">
        <f t="shared" si="91"/>
        <v>0</v>
      </c>
      <c r="S136" s="91">
        <f t="shared" si="72"/>
        <v>0</v>
      </c>
      <c r="T136" s="279">
        <f t="shared" si="73"/>
        <v>0</v>
      </c>
      <c r="U136" s="28">
        <f t="shared" si="55"/>
        <v>0</v>
      </c>
      <c r="V136" s="91">
        <f t="shared" si="74"/>
        <v>0</v>
      </c>
      <c r="W136" s="279">
        <f t="shared" si="75"/>
        <v>0</v>
      </c>
      <c r="X136" s="28">
        <f t="shared" si="76"/>
        <v>0</v>
      </c>
      <c r="Y136" s="28">
        <f t="shared" si="56"/>
        <v>0</v>
      </c>
      <c r="Z136" s="91">
        <f t="shared" si="57"/>
        <v>0</v>
      </c>
      <c r="AA136" s="279">
        <f t="shared" si="77"/>
        <v>0</v>
      </c>
      <c r="AB136" s="28">
        <f t="shared" si="78"/>
        <v>0</v>
      </c>
      <c r="AC136" s="190" t="str">
        <f t="shared" si="92"/>
        <v>Monatlich</v>
      </c>
      <c r="AD136" s="191">
        <f t="shared" si="79"/>
        <v>0</v>
      </c>
      <c r="AE136" s="195">
        <f t="shared" si="93"/>
        <v>0</v>
      </c>
      <c r="AF136" s="196">
        <f t="shared" si="80"/>
        <v>0</v>
      </c>
      <c r="AG136" s="197">
        <f t="shared" si="60"/>
        <v>0</v>
      </c>
      <c r="AH136" s="29">
        <f t="shared" si="94"/>
        <v>0</v>
      </c>
      <c r="AI136" s="30">
        <f t="shared" si="95"/>
        <v>0</v>
      </c>
      <c r="AJ136" s="31">
        <f t="shared" si="96"/>
        <v>0</v>
      </c>
      <c r="AK136" s="30">
        <f t="shared" si="97"/>
        <v>0</v>
      </c>
      <c r="AL136" s="32">
        <f t="shared" si="98"/>
        <v>0</v>
      </c>
      <c r="AM136" s="32"/>
      <c r="AN136" s="32"/>
      <c r="AO136" s="69"/>
      <c r="AP136" s="32"/>
      <c r="AQ136" s="240" t="str">
        <f t="shared" si="66"/>
        <v/>
      </c>
      <c r="AR136" s="281" t="str">
        <f>IF(ISERROR(IF('1. Allgemeine Eingaben'!$C$26="Endalter",AS136,AT136)=TRUE),"",IF('1. Allgemeine Eingaben'!$C$26="Endalter",AS136,AT136))</f>
        <v>GENERATION UWP-Fonds III</v>
      </c>
      <c r="AS136" s="226" t="str">
        <f t="shared" si="81"/>
        <v>GENERATION UWP-Fonds III</v>
      </c>
      <c r="AT136" s="226" t="b">
        <f>IF(ISERROR(IF('1. Allgemeine Eingaben'!$C$26&lt;&gt;"Endalter",IF(P136&lt;12,"APM-Fonds (Serie bAV)","GENERATION UWP-Fonds III")))=TRUE,"",IF('1. Allgemeine Eingaben'!$C$26&lt;&gt;"Endalter",IF(P136&lt;12,"APM-Fonds (Serie bAV)","GENERATION UWP-Fonds III")))</f>
        <v>0</v>
      </c>
      <c r="AU136" s="280">
        <f t="shared" si="82"/>
        <v>100</v>
      </c>
      <c r="AV136" s="226">
        <f t="shared" si="67"/>
        <v>0</v>
      </c>
      <c r="AW136" s="282" t="str">
        <f>IF(AR136="","",IF(AR136="GENERATION UWP-FONDS III",'3. Eingabe Allg. Fondsauswahl'!$D$21,IF(AR136="APM-Fonds (Serie bAV)",'3. Eingabe Allg. Fondsauswahl'!$D$42)))</f>
        <v xml:space="preserve"> </v>
      </c>
      <c r="AX136" s="282">
        <f>IF(AR136="","",IF(AR136="GENERATION UWP-FONDS III",'3. Eingabe Allg. Fondsauswahl'!$D$22,IF(AR136="APM-Fonds (Serie bAV)",'3. Eingabe Allg. Fondsauswahl'!$D$43)))</f>
        <v>0</v>
      </c>
      <c r="AY136" s="283" t="str">
        <f>IF(AR136="","",IF(AR136="GENERATION UWP-FONDS III",'3. Eingabe Allg. Fondsauswahl'!$D$23,IF(AR136="APM-Fonds (Serie bAV)",'3. Eingabe Allg. Fondsauswahl'!$D$44)))</f>
        <v xml:space="preserve"> </v>
      </c>
      <c r="AZ136" s="282">
        <f>IF(AR136="","",IF(AR136="GENERATION UWP-FONDS III",'3. Eingabe Allg. Fondsauswahl'!$D$24,IF(AR136="APM-Fonds (Serie bAV)",'3. Eingabe Allg. Fondsauswahl'!$D$45)))</f>
        <v>0</v>
      </c>
      <c r="BA136" s="284" t="str">
        <f>IF(AR136="","",IF(AR136="GENERATION UWP-FONDS III",'3. Eingabe Allg. Fondsauswahl'!$D$25,IF(AR136="APM-Fonds (Serie bAV)",'3. Eingabe Allg. Fondsauswahl'!$D$46)))</f>
        <v xml:space="preserve"> </v>
      </c>
      <c r="BB136" s="282">
        <f>IF(AR136="","",IF(AR136="GENERATION UWP-FONDS III",'3. Eingabe Allg. Fondsauswahl'!$D$26,IF(AR136="APM-Fonds (Serie bAV)",'3. Eingabe Allg. Fondsauswahl'!$D$47)))</f>
        <v>0</v>
      </c>
      <c r="BC136" s="284" t="str">
        <f>IF(AR136="","",IF(AR136="GENERATION UWP-FONDS III",'3. Eingabe Allg. Fondsauswahl'!$D$27,IF(AR136="APM-Fonds (Serie bAV)",'3. Eingabe Allg. Fondsauswahl'!$D$48)))</f>
        <v xml:space="preserve"> </v>
      </c>
      <c r="BD136" s="282">
        <f>IF(AR136="","",IF(AR136="GENERATION UWP-FONDS III",'3. Eingabe Allg. Fondsauswahl'!$D$28,IF(AR136="APM-Fonds (Serie bAV)",'3. Eingabe Allg. Fondsauswahl'!$D$49)))</f>
        <v>0</v>
      </c>
      <c r="BE136" s="282" t="str">
        <f>IF(AR136="","",IF(AR136="GENERATION UWP-FONDS III",'3. Eingabe Allg. Fondsauswahl'!$D$29,IF(AR136="APM-Fonds (Serie bAV)",'3. Eingabe Allg. Fondsauswahl'!$D$50)))</f>
        <v xml:space="preserve"> </v>
      </c>
      <c r="BF136" s="282">
        <f>IF(AR136="","",IF(AR136="GENERATION UWP-FONDS III",'3. Eingabe Allg. Fondsauswahl'!$D$30,IF(AR136="APM-Fonds (Serie bAV)",'3. Eingabe Allg. Fondsauswahl'!$D$51)))</f>
        <v>0</v>
      </c>
      <c r="BG136" s="102">
        <f t="shared" si="51"/>
        <v>0</v>
      </c>
      <c r="BH136" s="102" t="str">
        <f t="shared" si="83"/>
        <v>keine Doppeleingabe</v>
      </c>
      <c r="BI136" s="88">
        <f t="shared" si="84"/>
        <v>0</v>
      </c>
      <c r="BJ136" s="88">
        <f t="shared" si="85"/>
        <v>0</v>
      </c>
      <c r="BK136" s="88">
        <f t="shared" si="86"/>
        <v>0</v>
      </c>
      <c r="BL136" s="88">
        <f t="shared" si="87"/>
        <v>0</v>
      </c>
      <c r="BM136" s="88">
        <f t="shared" si="88"/>
        <v>0</v>
      </c>
      <c r="BN136" s="241" t="e">
        <f t="shared" si="99"/>
        <v>#DIV/0!</v>
      </c>
      <c r="BO136" s="241" t="e">
        <f t="shared" si="100"/>
        <v>#DIV/0!</v>
      </c>
      <c r="BP136" s="242" t="str">
        <f t="shared" si="101"/>
        <v>unwiderrufliches Bezugsrecht</v>
      </c>
      <c r="BR136" s="226">
        <f t="shared" si="89"/>
        <v>70</v>
      </c>
    </row>
    <row r="137" spans="1:70" s="1" customFormat="1" ht="36" customHeight="1">
      <c r="A137" s="16">
        <v>119</v>
      </c>
      <c r="B137" s="64"/>
      <c r="C137" s="23"/>
      <c r="D137" s="24"/>
      <c r="E137" s="25"/>
      <c r="F137" s="36"/>
      <c r="G137" s="168" t="s">
        <v>4781</v>
      </c>
      <c r="H137" s="25"/>
      <c r="I137" s="34"/>
      <c r="J137" s="34"/>
      <c r="K137" s="251"/>
      <c r="L137" s="26"/>
      <c r="M137" s="74"/>
      <c r="N137" s="354">
        <f t="shared" si="52"/>
        <v>0</v>
      </c>
      <c r="O137" s="355"/>
      <c r="P137" s="27">
        <f t="shared" si="90"/>
        <v>67</v>
      </c>
      <c r="Q137" s="28">
        <f t="shared" si="71"/>
        <v>0</v>
      </c>
      <c r="R137" s="28">
        <f t="shared" si="91"/>
        <v>0</v>
      </c>
      <c r="S137" s="91">
        <f t="shared" si="72"/>
        <v>0</v>
      </c>
      <c r="T137" s="279">
        <f t="shared" si="73"/>
        <v>0</v>
      </c>
      <c r="U137" s="28">
        <f t="shared" si="55"/>
        <v>0</v>
      </c>
      <c r="V137" s="91">
        <f t="shared" si="74"/>
        <v>0</v>
      </c>
      <c r="W137" s="279">
        <f t="shared" si="75"/>
        <v>0</v>
      </c>
      <c r="X137" s="28">
        <f t="shared" si="76"/>
        <v>0</v>
      </c>
      <c r="Y137" s="28">
        <f t="shared" si="56"/>
        <v>0</v>
      </c>
      <c r="Z137" s="91">
        <f t="shared" si="57"/>
        <v>0</v>
      </c>
      <c r="AA137" s="279">
        <f t="shared" si="77"/>
        <v>0</v>
      </c>
      <c r="AB137" s="28">
        <f t="shared" si="78"/>
        <v>0</v>
      </c>
      <c r="AC137" s="190" t="str">
        <f t="shared" si="92"/>
        <v>Monatlich</v>
      </c>
      <c r="AD137" s="191">
        <f t="shared" si="79"/>
        <v>0</v>
      </c>
      <c r="AE137" s="195">
        <f t="shared" si="93"/>
        <v>0</v>
      </c>
      <c r="AF137" s="196">
        <f t="shared" si="80"/>
        <v>0</v>
      </c>
      <c r="AG137" s="197">
        <f t="shared" si="60"/>
        <v>0</v>
      </c>
      <c r="AH137" s="29">
        <f t="shared" si="94"/>
        <v>0</v>
      </c>
      <c r="AI137" s="30">
        <f t="shared" si="95"/>
        <v>0</v>
      </c>
      <c r="AJ137" s="31">
        <f t="shared" si="96"/>
        <v>0</v>
      </c>
      <c r="AK137" s="30">
        <f t="shared" si="97"/>
        <v>0</v>
      </c>
      <c r="AL137" s="32">
        <f t="shared" si="98"/>
        <v>0</v>
      </c>
      <c r="AM137" s="32"/>
      <c r="AN137" s="32"/>
      <c r="AO137" s="69"/>
      <c r="AP137" s="32"/>
      <c r="AQ137" s="240" t="str">
        <f t="shared" si="66"/>
        <v/>
      </c>
      <c r="AR137" s="281" t="str">
        <f>IF(ISERROR(IF('1. Allgemeine Eingaben'!$C$26="Endalter",AS137,AT137)=TRUE),"",IF('1. Allgemeine Eingaben'!$C$26="Endalter",AS137,AT137))</f>
        <v>GENERATION UWP-Fonds III</v>
      </c>
      <c r="AS137" s="226" t="str">
        <f t="shared" si="81"/>
        <v>GENERATION UWP-Fonds III</v>
      </c>
      <c r="AT137" s="226" t="b">
        <f>IF(ISERROR(IF('1. Allgemeine Eingaben'!$C$26&lt;&gt;"Endalter",IF(P137&lt;12,"APM-Fonds (Serie bAV)","GENERATION UWP-Fonds III")))=TRUE,"",IF('1. Allgemeine Eingaben'!$C$26&lt;&gt;"Endalter",IF(P137&lt;12,"APM-Fonds (Serie bAV)","GENERATION UWP-Fonds III")))</f>
        <v>0</v>
      </c>
      <c r="AU137" s="280">
        <f t="shared" si="82"/>
        <v>100</v>
      </c>
      <c r="AV137" s="226">
        <f t="shared" si="67"/>
        <v>0</v>
      </c>
      <c r="AW137" s="282" t="str">
        <f>IF(AR137="","",IF(AR137="GENERATION UWP-FONDS III",'3. Eingabe Allg. Fondsauswahl'!$D$21,IF(AR137="APM-Fonds (Serie bAV)",'3. Eingabe Allg. Fondsauswahl'!$D$42)))</f>
        <v xml:space="preserve"> </v>
      </c>
      <c r="AX137" s="282">
        <f>IF(AR137="","",IF(AR137="GENERATION UWP-FONDS III",'3. Eingabe Allg. Fondsauswahl'!$D$22,IF(AR137="APM-Fonds (Serie bAV)",'3. Eingabe Allg. Fondsauswahl'!$D$43)))</f>
        <v>0</v>
      </c>
      <c r="AY137" s="283" t="str">
        <f>IF(AR137="","",IF(AR137="GENERATION UWP-FONDS III",'3. Eingabe Allg. Fondsauswahl'!$D$23,IF(AR137="APM-Fonds (Serie bAV)",'3. Eingabe Allg. Fondsauswahl'!$D$44)))</f>
        <v xml:space="preserve"> </v>
      </c>
      <c r="AZ137" s="282">
        <f>IF(AR137="","",IF(AR137="GENERATION UWP-FONDS III",'3. Eingabe Allg. Fondsauswahl'!$D$24,IF(AR137="APM-Fonds (Serie bAV)",'3. Eingabe Allg. Fondsauswahl'!$D$45)))</f>
        <v>0</v>
      </c>
      <c r="BA137" s="284" t="str">
        <f>IF(AR137="","",IF(AR137="GENERATION UWP-FONDS III",'3. Eingabe Allg. Fondsauswahl'!$D$25,IF(AR137="APM-Fonds (Serie bAV)",'3. Eingabe Allg. Fondsauswahl'!$D$46)))</f>
        <v xml:space="preserve"> </v>
      </c>
      <c r="BB137" s="282">
        <f>IF(AR137="","",IF(AR137="GENERATION UWP-FONDS III",'3. Eingabe Allg. Fondsauswahl'!$D$26,IF(AR137="APM-Fonds (Serie bAV)",'3. Eingabe Allg. Fondsauswahl'!$D$47)))</f>
        <v>0</v>
      </c>
      <c r="BC137" s="284" t="str">
        <f>IF(AR137="","",IF(AR137="GENERATION UWP-FONDS III",'3. Eingabe Allg. Fondsauswahl'!$D$27,IF(AR137="APM-Fonds (Serie bAV)",'3. Eingabe Allg. Fondsauswahl'!$D$48)))</f>
        <v xml:space="preserve"> </v>
      </c>
      <c r="BD137" s="282">
        <f>IF(AR137="","",IF(AR137="GENERATION UWP-FONDS III",'3. Eingabe Allg. Fondsauswahl'!$D$28,IF(AR137="APM-Fonds (Serie bAV)",'3. Eingabe Allg. Fondsauswahl'!$D$49)))</f>
        <v>0</v>
      </c>
      <c r="BE137" s="282" t="str">
        <f>IF(AR137="","",IF(AR137="GENERATION UWP-FONDS III",'3. Eingabe Allg. Fondsauswahl'!$D$29,IF(AR137="APM-Fonds (Serie bAV)",'3. Eingabe Allg. Fondsauswahl'!$D$50)))</f>
        <v xml:space="preserve"> </v>
      </c>
      <c r="BF137" s="282">
        <f>IF(AR137="","",IF(AR137="GENERATION UWP-FONDS III",'3. Eingabe Allg. Fondsauswahl'!$D$30,IF(AR137="APM-Fonds (Serie bAV)",'3. Eingabe Allg. Fondsauswahl'!$D$51)))</f>
        <v>0</v>
      </c>
      <c r="BG137" s="102">
        <f t="shared" si="51"/>
        <v>0</v>
      </c>
      <c r="BH137" s="102" t="str">
        <f t="shared" si="83"/>
        <v>keine Doppeleingabe</v>
      </c>
      <c r="BI137" s="88">
        <f t="shared" si="84"/>
        <v>0</v>
      </c>
      <c r="BJ137" s="88">
        <f t="shared" si="85"/>
        <v>0</v>
      </c>
      <c r="BK137" s="88">
        <f t="shared" si="86"/>
        <v>0</v>
      </c>
      <c r="BL137" s="88">
        <f t="shared" si="87"/>
        <v>0</v>
      </c>
      <c r="BM137" s="88">
        <f t="shared" si="88"/>
        <v>0</v>
      </c>
      <c r="BN137" s="241" t="e">
        <f t="shared" si="99"/>
        <v>#DIV/0!</v>
      </c>
      <c r="BO137" s="241" t="e">
        <f t="shared" si="100"/>
        <v>#DIV/0!</v>
      </c>
      <c r="BP137" s="242" t="str">
        <f t="shared" si="101"/>
        <v>unwiderrufliches Bezugsrecht</v>
      </c>
      <c r="BR137" s="226">
        <f t="shared" si="89"/>
        <v>70</v>
      </c>
    </row>
    <row r="138" spans="1:70" s="1" customFormat="1" ht="36" customHeight="1">
      <c r="A138" s="16">
        <v>120</v>
      </c>
      <c r="B138" s="64"/>
      <c r="C138" s="23"/>
      <c r="D138" s="24"/>
      <c r="E138" s="25"/>
      <c r="F138" s="36"/>
      <c r="G138" s="168" t="s">
        <v>4781</v>
      </c>
      <c r="H138" s="25"/>
      <c r="I138" s="34"/>
      <c r="J138" s="34"/>
      <c r="K138" s="251"/>
      <c r="L138" s="26"/>
      <c r="M138" s="74"/>
      <c r="N138" s="354">
        <f t="shared" si="52"/>
        <v>0</v>
      </c>
      <c r="O138" s="355"/>
      <c r="P138" s="27">
        <f t="shared" si="90"/>
        <v>67</v>
      </c>
      <c r="Q138" s="28">
        <f t="shared" si="71"/>
        <v>0</v>
      </c>
      <c r="R138" s="28">
        <f t="shared" si="91"/>
        <v>0</v>
      </c>
      <c r="S138" s="91">
        <f t="shared" si="72"/>
        <v>0</v>
      </c>
      <c r="T138" s="279">
        <f t="shared" si="73"/>
        <v>0</v>
      </c>
      <c r="U138" s="28">
        <f t="shared" si="55"/>
        <v>0</v>
      </c>
      <c r="V138" s="91">
        <f t="shared" si="74"/>
        <v>0</v>
      </c>
      <c r="W138" s="279">
        <f t="shared" si="75"/>
        <v>0</v>
      </c>
      <c r="X138" s="28">
        <f t="shared" si="76"/>
        <v>0</v>
      </c>
      <c r="Y138" s="28">
        <f t="shared" si="56"/>
        <v>0</v>
      </c>
      <c r="Z138" s="91">
        <f t="shared" si="57"/>
        <v>0</v>
      </c>
      <c r="AA138" s="279">
        <f t="shared" si="77"/>
        <v>0</v>
      </c>
      <c r="AB138" s="28">
        <f t="shared" si="78"/>
        <v>0</v>
      </c>
      <c r="AC138" s="190" t="str">
        <f t="shared" si="92"/>
        <v>Monatlich</v>
      </c>
      <c r="AD138" s="191">
        <f t="shared" si="79"/>
        <v>0</v>
      </c>
      <c r="AE138" s="195">
        <f t="shared" si="93"/>
        <v>0</v>
      </c>
      <c r="AF138" s="196">
        <f t="shared" si="80"/>
        <v>0</v>
      </c>
      <c r="AG138" s="197">
        <f t="shared" si="60"/>
        <v>0</v>
      </c>
      <c r="AH138" s="29">
        <f t="shared" si="94"/>
        <v>0</v>
      </c>
      <c r="AI138" s="30">
        <f t="shared" si="95"/>
        <v>0</v>
      </c>
      <c r="AJ138" s="31">
        <f t="shared" si="96"/>
        <v>0</v>
      </c>
      <c r="AK138" s="30">
        <f t="shared" si="97"/>
        <v>0</v>
      </c>
      <c r="AL138" s="32">
        <f t="shared" si="98"/>
        <v>0</v>
      </c>
      <c r="AM138" s="32"/>
      <c r="AN138" s="32"/>
      <c r="AO138" s="69"/>
      <c r="AP138" s="32"/>
      <c r="AQ138" s="240" t="str">
        <f t="shared" si="66"/>
        <v/>
      </c>
      <c r="AR138" s="281" t="str">
        <f>IF(ISERROR(IF('1. Allgemeine Eingaben'!$C$26="Endalter",AS138,AT138)=TRUE),"",IF('1. Allgemeine Eingaben'!$C$26="Endalter",AS138,AT138))</f>
        <v>GENERATION UWP-Fonds III</v>
      </c>
      <c r="AS138" s="226" t="str">
        <f t="shared" si="81"/>
        <v>GENERATION UWP-Fonds III</v>
      </c>
      <c r="AT138" s="226" t="b">
        <f>IF(ISERROR(IF('1. Allgemeine Eingaben'!$C$26&lt;&gt;"Endalter",IF(P138&lt;12,"APM-Fonds (Serie bAV)","GENERATION UWP-Fonds III")))=TRUE,"",IF('1. Allgemeine Eingaben'!$C$26&lt;&gt;"Endalter",IF(P138&lt;12,"APM-Fonds (Serie bAV)","GENERATION UWP-Fonds III")))</f>
        <v>0</v>
      </c>
      <c r="AU138" s="280">
        <f t="shared" si="82"/>
        <v>100</v>
      </c>
      <c r="AV138" s="226">
        <f t="shared" si="67"/>
        <v>0</v>
      </c>
      <c r="AW138" s="282" t="str">
        <f>IF(AR138="","",IF(AR138="GENERATION UWP-FONDS III",'3. Eingabe Allg. Fondsauswahl'!$D$21,IF(AR138="APM-Fonds (Serie bAV)",'3. Eingabe Allg. Fondsauswahl'!$D$42)))</f>
        <v xml:space="preserve"> </v>
      </c>
      <c r="AX138" s="282">
        <f>IF(AR138="","",IF(AR138="GENERATION UWP-FONDS III",'3. Eingabe Allg. Fondsauswahl'!$D$22,IF(AR138="APM-Fonds (Serie bAV)",'3. Eingabe Allg. Fondsauswahl'!$D$43)))</f>
        <v>0</v>
      </c>
      <c r="AY138" s="283" t="str">
        <f>IF(AR138="","",IF(AR138="GENERATION UWP-FONDS III",'3. Eingabe Allg. Fondsauswahl'!$D$23,IF(AR138="APM-Fonds (Serie bAV)",'3. Eingabe Allg. Fondsauswahl'!$D$44)))</f>
        <v xml:space="preserve"> </v>
      </c>
      <c r="AZ138" s="282">
        <f>IF(AR138="","",IF(AR138="GENERATION UWP-FONDS III",'3. Eingabe Allg. Fondsauswahl'!$D$24,IF(AR138="APM-Fonds (Serie bAV)",'3. Eingabe Allg. Fondsauswahl'!$D$45)))</f>
        <v>0</v>
      </c>
      <c r="BA138" s="284" t="str">
        <f>IF(AR138="","",IF(AR138="GENERATION UWP-FONDS III",'3. Eingabe Allg. Fondsauswahl'!$D$25,IF(AR138="APM-Fonds (Serie bAV)",'3. Eingabe Allg. Fondsauswahl'!$D$46)))</f>
        <v xml:space="preserve"> </v>
      </c>
      <c r="BB138" s="282">
        <f>IF(AR138="","",IF(AR138="GENERATION UWP-FONDS III",'3. Eingabe Allg. Fondsauswahl'!$D$26,IF(AR138="APM-Fonds (Serie bAV)",'3. Eingabe Allg. Fondsauswahl'!$D$47)))</f>
        <v>0</v>
      </c>
      <c r="BC138" s="284" t="str">
        <f>IF(AR138="","",IF(AR138="GENERATION UWP-FONDS III",'3. Eingabe Allg. Fondsauswahl'!$D$27,IF(AR138="APM-Fonds (Serie bAV)",'3. Eingabe Allg. Fondsauswahl'!$D$48)))</f>
        <v xml:space="preserve"> </v>
      </c>
      <c r="BD138" s="282">
        <f>IF(AR138="","",IF(AR138="GENERATION UWP-FONDS III",'3. Eingabe Allg. Fondsauswahl'!$D$28,IF(AR138="APM-Fonds (Serie bAV)",'3. Eingabe Allg. Fondsauswahl'!$D$49)))</f>
        <v>0</v>
      </c>
      <c r="BE138" s="282" t="str">
        <f>IF(AR138="","",IF(AR138="GENERATION UWP-FONDS III",'3. Eingabe Allg. Fondsauswahl'!$D$29,IF(AR138="APM-Fonds (Serie bAV)",'3. Eingabe Allg. Fondsauswahl'!$D$50)))</f>
        <v xml:space="preserve"> </v>
      </c>
      <c r="BF138" s="282">
        <f>IF(AR138="","",IF(AR138="GENERATION UWP-FONDS III",'3. Eingabe Allg. Fondsauswahl'!$D$30,IF(AR138="APM-Fonds (Serie bAV)",'3. Eingabe Allg. Fondsauswahl'!$D$51)))</f>
        <v>0</v>
      </c>
      <c r="BG138" s="102">
        <f t="shared" si="51"/>
        <v>0</v>
      </c>
      <c r="BH138" s="102" t="str">
        <f t="shared" si="83"/>
        <v>keine Doppeleingabe</v>
      </c>
      <c r="BI138" s="88">
        <f t="shared" si="84"/>
        <v>0</v>
      </c>
      <c r="BJ138" s="88">
        <f t="shared" si="85"/>
        <v>0</v>
      </c>
      <c r="BK138" s="88">
        <f t="shared" si="86"/>
        <v>0</v>
      </c>
      <c r="BL138" s="88">
        <f t="shared" si="87"/>
        <v>0</v>
      </c>
      <c r="BM138" s="88">
        <f t="shared" si="88"/>
        <v>0</v>
      </c>
      <c r="BN138" s="241" t="e">
        <f t="shared" si="99"/>
        <v>#DIV/0!</v>
      </c>
      <c r="BO138" s="241" t="e">
        <f t="shared" si="100"/>
        <v>#DIV/0!</v>
      </c>
      <c r="BP138" s="242" t="str">
        <f t="shared" si="101"/>
        <v>unwiderrufliches Bezugsrecht</v>
      </c>
      <c r="BR138" s="226">
        <f t="shared" si="89"/>
        <v>70</v>
      </c>
    </row>
    <row r="139" spans="1:70" s="1" customFormat="1" ht="36" customHeight="1">
      <c r="A139" s="16">
        <v>121</v>
      </c>
      <c r="B139" s="64"/>
      <c r="C139" s="23"/>
      <c r="D139" s="24"/>
      <c r="E139" s="25"/>
      <c r="F139" s="36"/>
      <c r="G139" s="168" t="s">
        <v>4781</v>
      </c>
      <c r="H139" s="25"/>
      <c r="I139" s="34"/>
      <c r="J139" s="34"/>
      <c r="K139" s="251"/>
      <c r="L139" s="26"/>
      <c r="M139" s="74"/>
      <c r="N139" s="354">
        <f t="shared" si="52"/>
        <v>0</v>
      </c>
      <c r="O139" s="355"/>
      <c r="P139" s="27">
        <f t="shared" si="90"/>
        <v>67</v>
      </c>
      <c r="Q139" s="28">
        <f t="shared" si="71"/>
        <v>0</v>
      </c>
      <c r="R139" s="28">
        <f t="shared" si="91"/>
        <v>0</v>
      </c>
      <c r="S139" s="91">
        <f t="shared" si="72"/>
        <v>0</v>
      </c>
      <c r="T139" s="279">
        <f t="shared" si="73"/>
        <v>0</v>
      </c>
      <c r="U139" s="28">
        <f t="shared" si="55"/>
        <v>0</v>
      </c>
      <c r="V139" s="91">
        <f t="shared" si="74"/>
        <v>0</v>
      </c>
      <c r="W139" s="279">
        <f t="shared" si="75"/>
        <v>0</v>
      </c>
      <c r="X139" s="28">
        <f t="shared" si="76"/>
        <v>0</v>
      </c>
      <c r="Y139" s="28">
        <f t="shared" si="56"/>
        <v>0</v>
      </c>
      <c r="Z139" s="91">
        <f t="shared" si="57"/>
        <v>0</v>
      </c>
      <c r="AA139" s="279">
        <f t="shared" si="77"/>
        <v>0</v>
      </c>
      <c r="AB139" s="28">
        <f t="shared" si="78"/>
        <v>0</v>
      </c>
      <c r="AC139" s="190" t="str">
        <f t="shared" si="92"/>
        <v>Monatlich</v>
      </c>
      <c r="AD139" s="191">
        <f t="shared" si="79"/>
        <v>0</v>
      </c>
      <c r="AE139" s="195">
        <f t="shared" si="93"/>
        <v>0</v>
      </c>
      <c r="AF139" s="196">
        <f t="shared" si="80"/>
        <v>0</v>
      </c>
      <c r="AG139" s="197">
        <f t="shared" si="60"/>
        <v>0</v>
      </c>
      <c r="AH139" s="29">
        <f t="shared" si="94"/>
        <v>0</v>
      </c>
      <c r="AI139" s="30">
        <f t="shared" si="95"/>
        <v>0</v>
      </c>
      <c r="AJ139" s="31">
        <f t="shared" si="96"/>
        <v>0</v>
      </c>
      <c r="AK139" s="30">
        <f t="shared" si="97"/>
        <v>0</v>
      </c>
      <c r="AL139" s="32">
        <f t="shared" si="98"/>
        <v>0</v>
      </c>
      <c r="AM139" s="32"/>
      <c r="AN139" s="32"/>
      <c r="AO139" s="69"/>
      <c r="AP139" s="32"/>
      <c r="AQ139" s="240" t="str">
        <f t="shared" si="66"/>
        <v/>
      </c>
      <c r="AR139" s="281" t="str">
        <f>IF(ISERROR(IF('1. Allgemeine Eingaben'!$C$26="Endalter",AS139,AT139)=TRUE),"",IF('1. Allgemeine Eingaben'!$C$26="Endalter",AS139,AT139))</f>
        <v>GENERATION UWP-Fonds III</v>
      </c>
      <c r="AS139" s="226" t="str">
        <f t="shared" si="81"/>
        <v>GENERATION UWP-Fonds III</v>
      </c>
      <c r="AT139" s="226" t="b">
        <f>IF(ISERROR(IF('1. Allgemeine Eingaben'!$C$26&lt;&gt;"Endalter",IF(P139&lt;12,"APM-Fonds (Serie bAV)","GENERATION UWP-Fonds III")))=TRUE,"",IF('1. Allgemeine Eingaben'!$C$26&lt;&gt;"Endalter",IF(P139&lt;12,"APM-Fonds (Serie bAV)","GENERATION UWP-Fonds III")))</f>
        <v>0</v>
      </c>
      <c r="AU139" s="280">
        <f t="shared" si="82"/>
        <v>100</v>
      </c>
      <c r="AV139" s="226">
        <f t="shared" si="67"/>
        <v>0</v>
      </c>
      <c r="AW139" s="282" t="str">
        <f>IF(AR139="","",IF(AR139="GENERATION UWP-FONDS III",'3. Eingabe Allg. Fondsauswahl'!$D$21,IF(AR139="APM-Fonds (Serie bAV)",'3. Eingabe Allg. Fondsauswahl'!$D$42)))</f>
        <v xml:space="preserve"> </v>
      </c>
      <c r="AX139" s="282">
        <f>IF(AR139="","",IF(AR139="GENERATION UWP-FONDS III",'3. Eingabe Allg. Fondsauswahl'!$D$22,IF(AR139="APM-Fonds (Serie bAV)",'3. Eingabe Allg. Fondsauswahl'!$D$43)))</f>
        <v>0</v>
      </c>
      <c r="AY139" s="283" t="str">
        <f>IF(AR139="","",IF(AR139="GENERATION UWP-FONDS III",'3. Eingabe Allg. Fondsauswahl'!$D$23,IF(AR139="APM-Fonds (Serie bAV)",'3. Eingabe Allg. Fondsauswahl'!$D$44)))</f>
        <v xml:space="preserve"> </v>
      </c>
      <c r="AZ139" s="282">
        <f>IF(AR139="","",IF(AR139="GENERATION UWP-FONDS III",'3. Eingabe Allg. Fondsauswahl'!$D$24,IF(AR139="APM-Fonds (Serie bAV)",'3. Eingabe Allg. Fondsauswahl'!$D$45)))</f>
        <v>0</v>
      </c>
      <c r="BA139" s="284" t="str">
        <f>IF(AR139="","",IF(AR139="GENERATION UWP-FONDS III",'3. Eingabe Allg. Fondsauswahl'!$D$25,IF(AR139="APM-Fonds (Serie bAV)",'3. Eingabe Allg. Fondsauswahl'!$D$46)))</f>
        <v xml:space="preserve"> </v>
      </c>
      <c r="BB139" s="282">
        <f>IF(AR139="","",IF(AR139="GENERATION UWP-FONDS III",'3. Eingabe Allg. Fondsauswahl'!$D$26,IF(AR139="APM-Fonds (Serie bAV)",'3. Eingabe Allg. Fondsauswahl'!$D$47)))</f>
        <v>0</v>
      </c>
      <c r="BC139" s="284" t="str">
        <f>IF(AR139="","",IF(AR139="GENERATION UWP-FONDS III",'3. Eingabe Allg. Fondsauswahl'!$D$27,IF(AR139="APM-Fonds (Serie bAV)",'3. Eingabe Allg. Fondsauswahl'!$D$48)))</f>
        <v xml:space="preserve"> </v>
      </c>
      <c r="BD139" s="282">
        <f>IF(AR139="","",IF(AR139="GENERATION UWP-FONDS III",'3. Eingabe Allg. Fondsauswahl'!$D$28,IF(AR139="APM-Fonds (Serie bAV)",'3. Eingabe Allg. Fondsauswahl'!$D$49)))</f>
        <v>0</v>
      </c>
      <c r="BE139" s="282" t="str">
        <f>IF(AR139="","",IF(AR139="GENERATION UWP-FONDS III",'3. Eingabe Allg. Fondsauswahl'!$D$29,IF(AR139="APM-Fonds (Serie bAV)",'3. Eingabe Allg. Fondsauswahl'!$D$50)))</f>
        <v xml:space="preserve"> </v>
      </c>
      <c r="BF139" s="282">
        <f>IF(AR139="","",IF(AR139="GENERATION UWP-FONDS III",'3. Eingabe Allg. Fondsauswahl'!$D$30,IF(AR139="APM-Fonds (Serie bAV)",'3. Eingabe Allg. Fondsauswahl'!$D$51)))</f>
        <v>0</v>
      </c>
      <c r="BG139" s="102">
        <f t="shared" si="51"/>
        <v>0</v>
      </c>
      <c r="BH139" s="102" t="str">
        <f t="shared" si="83"/>
        <v>keine Doppeleingabe</v>
      </c>
      <c r="BI139" s="88">
        <f t="shared" si="84"/>
        <v>0</v>
      </c>
      <c r="BJ139" s="88">
        <f t="shared" si="85"/>
        <v>0</v>
      </c>
      <c r="BK139" s="88">
        <f t="shared" si="86"/>
        <v>0</v>
      </c>
      <c r="BL139" s="88">
        <f t="shared" si="87"/>
        <v>0</v>
      </c>
      <c r="BM139" s="88">
        <f t="shared" si="88"/>
        <v>0</v>
      </c>
      <c r="BN139" s="241" t="e">
        <f t="shared" si="99"/>
        <v>#DIV/0!</v>
      </c>
      <c r="BO139" s="241" t="e">
        <f t="shared" si="100"/>
        <v>#DIV/0!</v>
      </c>
      <c r="BP139" s="242" t="str">
        <f t="shared" si="101"/>
        <v>unwiderrufliches Bezugsrecht</v>
      </c>
      <c r="BR139" s="226">
        <f t="shared" si="89"/>
        <v>70</v>
      </c>
    </row>
    <row r="140" spans="1:70" s="1" customFormat="1" ht="36" customHeight="1">
      <c r="A140" s="16">
        <v>122</v>
      </c>
      <c r="B140" s="64"/>
      <c r="C140" s="23"/>
      <c r="D140" s="24"/>
      <c r="E140" s="25"/>
      <c r="F140" s="36"/>
      <c r="G140" s="168" t="s">
        <v>4781</v>
      </c>
      <c r="H140" s="25"/>
      <c r="I140" s="34"/>
      <c r="J140" s="34"/>
      <c r="K140" s="251"/>
      <c r="L140" s="26"/>
      <c r="M140" s="74"/>
      <c r="N140" s="354">
        <f t="shared" si="52"/>
        <v>0</v>
      </c>
      <c r="O140" s="355"/>
      <c r="P140" s="27">
        <f t="shared" si="90"/>
        <v>67</v>
      </c>
      <c r="Q140" s="28">
        <f t="shared" si="71"/>
        <v>0</v>
      </c>
      <c r="R140" s="28">
        <f t="shared" si="91"/>
        <v>0</v>
      </c>
      <c r="S140" s="91">
        <f t="shared" si="72"/>
        <v>0</v>
      </c>
      <c r="T140" s="279">
        <f t="shared" si="73"/>
        <v>0</v>
      </c>
      <c r="U140" s="28">
        <f t="shared" si="55"/>
        <v>0</v>
      </c>
      <c r="V140" s="91">
        <f t="shared" si="74"/>
        <v>0</v>
      </c>
      <c r="W140" s="279">
        <f t="shared" si="75"/>
        <v>0</v>
      </c>
      <c r="X140" s="28">
        <f t="shared" si="76"/>
        <v>0</v>
      </c>
      <c r="Y140" s="28">
        <f t="shared" si="56"/>
        <v>0</v>
      </c>
      <c r="Z140" s="91">
        <f t="shared" si="57"/>
        <v>0</v>
      </c>
      <c r="AA140" s="279">
        <f t="shared" si="77"/>
        <v>0</v>
      </c>
      <c r="AB140" s="28">
        <f t="shared" si="78"/>
        <v>0</v>
      </c>
      <c r="AC140" s="190" t="str">
        <f t="shared" si="92"/>
        <v>Monatlich</v>
      </c>
      <c r="AD140" s="191">
        <f t="shared" si="79"/>
        <v>0</v>
      </c>
      <c r="AE140" s="195">
        <f t="shared" si="93"/>
        <v>0</v>
      </c>
      <c r="AF140" s="196">
        <f t="shared" si="80"/>
        <v>0</v>
      </c>
      <c r="AG140" s="197">
        <f t="shared" si="60"/>
        <v>0</v>
      </c>
      <c r="AH140" s="29">
        <f t="shared" si="94"/>
        <v>0</v>
      </c>
      <c r="AI140" s="30">
        <f t="shared" si="95"/>
        <v>0</v>
      </c>
      <c r="AJ140" s="31">
        <f t="shared" si="96"/>
        <v>0</v>
      </c>
      <c r="AK140" s="30">
        <f t="shared" si="97"/>
        <v>0</v>
      </c>
      <c r="AL140" s="32">
        <f t="shared" si="98"/>
        <v>0</v>
      </c>
      <c r="AM140" s="32"/>
      <c r="AN140" s="32"/>
      <c r="AO140" s="69"/>
      <c r="AP140" s="32"/>
      <c r="AQ140" s="240" t="str">
        <f t="shared" si="66"/>
        <v/>
      </c>
      <c r="AR140" s="281" t="str">
        <f>IF(ISERROR(IF('1. Allgemeine Eingaben'!$C$26="Endalter",AS140,AT140)=TRUE),"",IF('1. Allgemeine Eingaben'!$C$26="Endalter",AS140,AT140))</f>
        <v>GENERATION UWP-Fonds III</v>
      </c>
      <c r="AS140" s="226" t="str">
        <f t="shared" si="81"/>
        <v>GENERATION UWP-Fonds III</v>
      </c>
      <c r="AT140" s="226" t="b">
        <f>IF(ISERROR(IF('1. Allgemeine Eingaben'!$C$26&lt;&gt;"Endalter",IF(P140&lt;12,"APM-Fonds (Serie bAV)","GENERATION UWP-Fonds III")))=TRUE,"",IF('1. Allgemeine Eingaben'!$C$26&lt;&gt;"Endalter",IF(P140&lt;12,"APM-Fonds (Serie bAV)","GENERATION UWP-Fonds III")))</f>
        <v>0</v>
      </c>
      <c r="AU140" s="280">
        <f t="shared" si="82"/>
        <v>100</v>
      </c>
      <c r="AV140" s="226">
        <f t="shared" si="67"/>
        <v>0</v>
      </c>
      <c r="AW140" s="282" t="str">
        <f>IF(AR140="","",IF(AR140="GENERATION UWP-FONDS III",'3. Eingabe Allg. Fondsauswahl'!$D$21,IF(AR140="APM-Fonds (Serie bAV)",'3. Eingabe Allg. Fondsauswahl'!$D$42)))</f>
        <v xml:space="preserve"> </v>
      </c>
      <c r="AX140" s="282">
        <f>IF(AR140="","",IF(AR140="GENERATION UWP-FONDS III",'3. Eingabe Allg. Fondsauswahl'!$D$22,IF(AR140="APM-Fonds (Serie bAV)",'3. Eingabe Allg. Fondsauswahl'!$D$43)))</f>
        <v>0</v>
      </c>
      <c r="AY140" s="283" t="str">
        <f>IF(AR140="","",IF(AR140="GENERATION UWP-FONDS III",'3. Eingabe Allg. Fondsauswahl'!$D$23,IF(AR140="APM-Fonds (Serie bAV)",'3. Eingabe Allg. Fondsauswahl'!$D$44)))</f>
        <v xml:space="preserve"> </v>
      </c>
      <c r="AZ140" s="282">
        <f>IF(AR140="","",IF(AR140="GENERATION UWP-FONDS III",'3. Eingabe Allg. Fondsauswahl'!$D$24,IF(AR140="APM-Fonds (Serie bAV)",'3. Eingabe Allg. Fondsauswahl'!$D$45)))</f>
        <v>0</v>
      </c>
      <c r="BA140" s="284" t="str">
        <f>IF(AR140="","",IF(AR140="GENERATION UWP-FONDS III",'3. Eingabe Allg. Fondsauswahl'!$D$25,IF(AR140="APM-Fonds (Serie bAV)",'3. Eingabe Allg. Fondsauswahl'!$D$46)))</f>
        <v xml:space="preserve"> </v>
      </c>
      <c r="BB140" s="282">
        <f>IF(AR140="","",IF(AR140="GENERATION UWP-FONDS III",'3. Eingabe Allg. Fondsauswahl'!$D$26,IF(AR140="APM-Fonds (Serie bAV)",'3. Eingabe Allg. Fondsauswahl'!$D$47)))</f>
        <v>0</v>
      </c>
      <c r="BC140" s="284" t="str">
        <f>IF(AR140="","",IF(AR140="GENERATION UWP-FONDS III",'3. Eingabe Allg. Fondsauswahl'!$D$27,IF(AR140="APM-Fonds (Serie bAV)",'3. Eingabe Allg. Fondsauswahl'!$D$48)))</f>
        <v xml:space="preserve"> </v>
      </c>
      <c r="BD140" s="282">
        <f>IF(AR140="","",IF(AR140="GENERATION UWP-FONDS III",'3. Eingabe Allg. Fondsauswahl'!$D$28,IF(AR140="APM-Fonds (Serie bAV)",'3. Eingabe Allg. Fondsauswahl'!$D$49)))</f>
        <v>0</v>
      </c>
      <c r="BE140" s="282" t="str">
        <f>IF(AR140="","",IF(AR140="GENERATION UWP-FONDS III",'3. Eingabe Allg. Fondsauswahl'!$D$29,IF(AR140="APM-Fonds (Serie bAV)",'3. Eingabe Allg. Fondsauswahl'!$D$50)))</f>
        <v xml:space="preserve"> </v>
      </c>
      <c r="BF140" s="282">
        <f>IF(AR140="","",IF(AR140="GENERATION UWP-FONDS III",'3. Eingabe Allg. Fondsauswahl'!$D$30,IF(AR140="APM-Fonds (Serie bAV)",'3. Eingabe Allg. Fondsauswahl'!$D$51)))</f>
        <v>0</v>
      </c>
      <c r="BG140" s="102">
        <f t="shared" si="51"/>
        <v>0</v>
      </c>
      <c r="BH140" s="102" t="str">
        <f t="shared" si="83"/>
        <v>keine Doppeleingabe</v>
      </c>
      <c r="BI140" s="88">
        <f t="shared" si="84"/>
        <v>0</v>
      </c>
      <c r="BJ140" s="88">
        <f t="shared" si="85"/>
        <v>0</v>
      </c>
      <c r="BK140" s="88">
        <f t="shared" si="86"/>
        <v>0</v>
      </c>
      <c r="BL140" s="88">
        <f t="shared" si="87"/>
        <v>0</v>
      </c>
      <c r="BM140" s="88">
        <f t="shared" si="88"/>
        <v>0</v>
      </c>
      <c r="BN140" s="241" t="e">
        <f t="shared" si="99"/>
        <v>#DIV/0!</v>
      </c>
      <c r="BO140" s="241" t="e">
        <f t="shared" si="100"/>
        <v>#DIV/0!</v>
      </c>
      <c r="BP140" s="242" t="str">
        <f t="shared" si="101"/>
        <v>unwiderrufliches Bezugsrecht</v>
      </c>
      <c r="BR140" s="226">
        <f t="shared" si="89"/>
        <v>70</v>
      </c>
    </row>
    <row r="141" spans="1:70" s="1" customFormat="1" ht="36" customHeight="1">
      <c r="A141" s="16">
        <v>123</v>
      </c>
      <c r="B141" s="64"/>
      <c r="C141" s="23"/>
      <c r="D141" s="24"/>
      <c r="E141" s="25"/>
      <c r="F141" s="36"/>
      <c r="G141" s="168" t="s">
        <v>4781</v>
      </c>
      <c r="H141" s="25"/>
      <c r="I141" s="34"/>
      <c r="J141" s="34"/>
      <c r="K141" s="251"/>
      <c r="L141" s="26"/>
      <c r="M141" s="74"/>
      <c r="N141" s="354">
        <f t="shared" si="52"/>
        <v>0</v>
      </c>
      <c r="O141" s="355"/>
      <c r="P141" s="27">
        <f t="shared" si="90"/>
        <v>67</v>
      </c>
      <c r="Q141" s="28">
        <f t="shared" si="71"/>
        <v>0</v>
      </c>
      <c r="R141" s="28">
        <f t="shared" si="91"/>
        <v>0</v>
      </c>
      <c r="S141" s="91">
        <f t="shared" si="72"/>
        <v>0</v>
      </c>
      <c r="T141" s="279">
        <f t="shared" si="73"/>
        <v>0</v>
      </c>
      <c r="U141" s="28">
        <f t="shared" si="55"/>
        <v>0</v>
      </c>
      <c r="V141" s="91">
        <f t="shared" si="74"/>
        <v>0</v>
      </c>
      <c r="W141" s="279">
        <f t="shared" si="75"/>
        <v>0</v>
      </c>
      <c r="X141" s="28">
        <f t="shared" si="76"/>
        <v>0</v>
      </c>
      <c r="Y141" s="28">
        <f t="shared" si="56"/>
        <v>0</v>
      </c>
      <c r="Z141" s="91">
        <f t="shared" si="57"/>
        <v>0</v>
      </c>
      <c r="AA141" s="279">
        <f t="shared" si="77"/>
        <v>0</v>
      </c>
      <c r="AB141" s="28">
        <f t="shared" si="78"/>
        <v>0</v>
      </c>
      <c r="AC141" s="190" t="str">
        <f t="shared" si="92"/>
        <v>Monatlich</v>
      </c>
      <c r="AD141" s="191">
        <f t="shared" si="79"/>
        <v>0</v>
      </c>
      <c r="AE141" s="195">
        <f t="shared" si="93"/>
        <v>0</v>
      </c>
      <c r="AF141" s="196">
        <f t="shared" si="80"/>
        <v>0</v>
      </c>
      <c r="AG141" s="197">
        <f t="shared" si="60"/>
        <v>0</v>
      </c>
      <c r="AH141" s="29">
        <f t="shared" si="94"/>
        <v>0</v>
      </c>
      <c r="AI141" s="30">
        <f t="shared" si="95"/>
        <v>0</v>
      </c>
      <c r="AJ141" s="31">
        <f t="shared" si="96"/>
        <v>0</v>
      </c>
      <c r="AK141" s="30">
        <f t="shared" si="97"/>
        <v>0</v>
      </c>
      <c r="AL141" s="32">
        <f t="shared" si="98"/>
        <v>0</v>
      </c>
      <c r="AM141" s="32"/>
      <c r="AN141" s="32"/>
      <c r="AO141" s="69"/>
      <c r="AP141" s="32"/>
      <c r="AQ141" s="240" t="str">
        <f t="shared" si="66"/>
        <v/>
      </c>
      <c r="AR141" s="281" t="str">
        <f>IF(ISERROR(IF('1. Allgemeine Eingaben'!$C$26="Endalter",AS141,AT141)=TRUE),"",IF('1. Allgemeine Eingaben'!$C$26="Endalter",AS141,AT141))</f>
        <v>GENERATION UWP-Fonds III</v>
      </c>
      <c r="AS141" s="226" t="str">
        <f t="shared" si="81"/>
        <v>GENERATION UWP-Fonds III</v>
      </c>
      <c r="AT141" s="226" t="b">
        <f>IF(ISERROR(IF('1. Allgemeine Eingaben'!$C$26&lt;&gt;"Endalter",IF(P141&lt;12,"APM-Fonds (Serie bAV)","GENERATION UWP-Fonds III")))=TRUE,"",IF('1. Allgemeine Eingaben'!$C$26&lt;&gt;"Endalter",IF(P141&lt;12,"APM-Fonds (Serie bAV)","GENERATION UWP-Fonds III")))</f>
        <v>0</v>
      </c>
      <c r="AU141" s="280">
        <f t="shared" si="82"/>
        <v>100</v>
      </c>
      <c r="AV141" s="226">
        <f t="shared" si="67"/>
        <v>0</v>
      </c>
      <c r="AW141" s="282" t="str">
        <f>IF(AR141="","",IF(AR141="GENERATION UWP-FONDS III",'3. Eingabe Allg. Fondsauswahl'!$D$21,IF(AR141="APM-Fonds (Serie bAV)",'3. Eingabe Allg. Fondsauswahl'!$D$42)))</f>
        <v xml:space="preserve"> </v>
      </c>
      <c r="AX141" s="282">
        <f>IF(AR141="","",IF(AR141="GENERATION UWP-FONDS III",'3. Eingabe Allg. Fondsauswahl'!$D$22,IF(AR141="APM-Fonds (Serie bAV)",'3. Eingabe Allg. Fondsauswahl'!$D$43)))</f>
        <v>0</v>
      </c>
      <c r="AY141" s="283" t="str">
        <f>IF(AR141="","",IF(AR141="GENERATION UWP-FONDS III",'3. Eingabe Allg. Fondsauswahl'!$D$23,IF(AR141="APM-Fonds (Serie bAV)",'3. Eingabe Allg. Fondsauswahl'!$D$44)))</f>
        <v xml:space="preserve"> </v>
      </c>
      <c r="AZ141" s="282">
        <f>IF(AR141="","",IF(AR141="GENERATION UWP-FONDS III",'3. Eingabe Allg. Fondsauswahl'!$D$24,IF(AR141="APM-Fonds (Serie bAV)",'3. Eingabe Allg. Fondsauswahl'!$D$45)))</f>
        <v>0</v>
      </c>
      <c r="BA141" s="284" t="str">
        <f>IF(AR141="","",IF(AR141="GENERATION UWP-FONDS III",'3. Eingabe Allg. Fondsauswahl'!$D$25,IF(AR141="APM-Fonds (Serie bAV)",'3. Eingabe Allg. Fondsauswahl'!$D$46)))</f>
        <v xml:space="preserve"> </v>
      </c>
      <c r="BB141" s="282">
        <f>IF(AR141="","",IF(AR141="GENERATION UWP-FONDS III",'3. Eingabe Allg. Fondsauswahl'!$D$26,IF(AR141="APM-Fonds (Serie bAV)",'3. Eingabe Allg. Fondsauswahl'!$D$47)))</f>
        <v>0</v>
      </c>
      <c r="BC141" s="284" t="str">
        <f>IF(AR141="","",IF(AR141="GENERATION UWP-FONDS III",'3. Eingabe Allg. Fondsauswahl'!$D$27,IF(AR141="APM-Fonds (Serie bAV)",'3. Eingabe Allg. Fondsauswahl'!$D$48)))</f>
        <v xml:space="preserve"> </v>
      </c>
      <c r="BD141" s="282">
        <f>IF(AR141="","",IF(AR141="GENERATION UWP-FONDS III",'3. Eingabe Allg. Fondsauswahl'!$D$28,IF(AR141="APM-Fonds (Serie bAV)",'3. Eingabe Allg. Fondsauswahl'!$D$49)))</f>
        <v>0</v>
      </c>
      <c r="BE141" s="282" t="str">
        <f>IF(AR141="","",IF(AR141="GENERATION UWP-FONDS III",'3. Eingabe Allg. Fondsauswahl'!$D$29,IF(AR141="APM-Fonds (Serie bAV)",'3. Eingabe Allg. Fondsauswahl'!$D$50)))</f>
        <v xml:space="preserve"> </v>
      </c>
      <c r="BF141" s="282">
        <f>IF(AR141="","",IF(AR141="GENERATION UWP-FONDS III",'3. Eingabe Allg. Fondsauswahl'!$D$30,IF(AR141="APM-Fonds (Serie bAV)",'3. Eingabe Allg. Fondsauswahl'!$D$51)))</f>
        <v>0</v>
      </c>
      <c r="BG141" s="102">
        <f t="shared" si="51"/>
        <v>0</v>
      </c>
      <c r="BH141" s="102" t="str">
        <f t="shared" si="83"/>
        <v>keine Doppeleingabe</v>
      </c>
      <c r="BI141" s="88">
        <f t="shared" si="84"/>
        <v>0</v>
      </c>
      <c r="BJ141" s="88">
        <f t="shared" si="85"/>
        <v>0</v>
      </c>
      <c r="BK141" s="88">
        <f t="shared" si="86"/>
        <v>0</v>
      </c>
      <c r="BL141" s="88">
        <f t="shared" si="87"/>
        <v>0</v>
      </c>
      <c r="BM141" s="88">
        <f t="shared" si="88"/>
        <v>0</v>
      </c>
      <c r="BN141" s="241" t="e">
        <f t="shared" si="99"/>
        <v>#DIV/0!</v>
      </c>
      <c r="BO141" s="241" t="e">
        <f t="shared" si="100"/>
        <v>#DIV/0!</v>
      </c>
      <c r="BP141" s="242" t="str">
        <f t="shared" si="101"/>
        <v>unwiderrufliches Bezugsrecht</v>
      </c>
      <c r="BR141" s="226">
        <f t="shared" si="89"/>
        <v>70</v>
      </c>
    </row>
    <row r="142" spans="1:70" s="1" customFormat="1" ht="36" customHeight="1">
      <c r="A142" s="16">
        <v>124</v>
      </c>
      <c r="B142" s="64"/>
      <c r="C142" s="23"/>
      <c r="D142" s="24"/>
      <c r="E142" s="25"/>
      <c r="F142" s="36"/>
      <c r="G142" s="168" t="s">
        <v>4781</v>
      </c>
      <c r="H142" s="25"/>
      <c r="I142" s="34"/>
      <c r="J142" s="34"/>
      <c r="K142" s="251"/>
      <c r="L142" s="26"/>
      <c r="M142" s="74"/>
      <c r="N142" s="354">
        <f t="shared" si="52"/>
        <v>0</v>
      </c>
      <c r="O142" s="355"/>
      <c r="P142" s="27">
        <f t="shared" si="90"/>
        <v>67</v>
      </c>
      <c r="Q142" s="28">
        <f t="shared" si="71"/>
        <v>0</v>
      </c>
      <c r="R142" s="28">
        <f t="shared" si="91"/>
        <v>0</v>
      </c>
      <c r="S142" s="91">
        <f t="shared" si="72"/>
        <v>0</v>
      </c>
      <c r="T142" s="279">
        <f t="shared" si="73"/>
        <v>0</v>
      </c>
      <c r="U142" s="28">
        <f t="shared" si="55"/>
        <v>0</v>
      </c>
      <c r="V142" s="91">
        <f t="shared" si="74"/>
        <v>0</v>
      </c>
      <c r="W142" s="279">
        <f t="shared" si="75"/>
        <v>0</v>
      </c>
      <c r="X142" s="28">
        <f t="shared" si="76"/>
        <v>0</v>
      </c>
      <c r="Y142" s="28">
        <f t="shared" si="56"/>
        <v>0</v>
      </c>
      <c r="Z142" s="91">
        <f t="shared" si="57"/>
        <v>0</v>
      </c>
      <c r="AA142" s="279">
        <f t="shared" si="77"/>
        <v>0</v>
      </c>
      <c r="AB142" s="28">
        <f t="shared" si="78"/>
        <v>0</v>
      </c>
      <c r="AC142" s="190" t="str">
        <f t="shared" si="92"/>
        <v>Monatlich</v>
      </c>
      <c r="AD142" s="191">
        <f t="shared" si="79"/>
        <v>0</v>
      </c>
      <c r="AE142" s="195">
        <f t="shared" si="93"/>
        <v>0</v>
      </c>
      <c r="AF142" s="196">
        <f t="shared" si="80"/>
        <v>0</v>
      </c>
      <c r="AG142" s="197">
        <f t="shared" si="60"/>
        <v>0</v>
      </c>
      <c r="AH142" s="29">
        <f t="shared" si="94"/>
        <v>0</v>
      </c>
      <c r="AI142" s="30">
        <f t="shared" si="95"/>
        <v>0</v>
      </c>
      <c r="AJ142" s="31">
        <f t="shared" si="96"/>
        <v>0</v>
      </c>
      <c r="AK142" s="30">
        <f t="shared" si="97"/>
        <v>0</v>
      </c>
      <c r="AL142" s="32">
        <f t="shared" si="98"/>
        <v>0</v>
      </c>
      <c r="AM142" s="32"/>
      <c r="AN142" s="32"/>
      <c r="AO142" s="69"/>
      <c r="AP142" s="32"/>
      <c r="AQ142" s="240" t="str">
        <f t="shared" si="66"/>
        <v/>
      </c>
      <c r="AR142" s="281" t="str">
        <f>IF(ISERROR(IF('1. Allgemeine Eingaben'!$C$26="Endalter",AS142,AT142)=TRUE),"",IF('1. Allgemeine Eingaben'!$C$26="Endalter",AS142,AT142))</f>
        <v>GENERATION UWP-Fonds III</v>
      </c>
      <c r="AS142" s="226" t="str">
        <f t="shared" si="81"/>
        <v>GENERATION UWP-Fonds III</v>
      </c>
      <c r="AT142" s="226" t="b">
        <f>IF(ISERROR(IF('1. Allgemeine Eingaben'!$C$26&lt;&gt;"Endalter",IF(P142&lt;12,"APM-Fonds (Serie bAV)","GENERATION UWP-Fonds III")))=TRUE,"",IF('1. Allgemeine Eingaben'!$C$26&lt;&gt;"Endalter",IF(P142&lt;12,"APM-Fonds (Serie bAV)","GENERATION UWP-Fonds III")))</f>
        <v>0</v>
      </c>
      <c r="AU142" s="280">
        <f t="shared" si="82"/>
        <v>100</v>
      </c>
      <c r="AV142" s="226">
        <f t="shared" si="67"/>
        <v>0</v>
      </c>
      <c r="AW142" s="282" t="str">
        <f>IF(AR142="","",IF(AR142="GENERATION UWP-FONDS III",'3. Eingabe Allg. Fondsauswahl'!$D$21,IF(AR142="APM-Fonds (Serie bAV)",'3. Eingabe Allg. Fondsauswahl'!$D$42)))</f>
        <v xml:space="preserve"> </v>
      </c>
      <c r="AX142" s="282">
        <f>IF(AR142="","",IF(AR142="GENERATION UWP-FONDS III",'3. Eingabe Allg. Fondsauswahl'!$D$22,IF(AR142="APM-Fonds (Serie bAV)",'3. Eingabe Allg. Fondsauswahl'!$D$43)))</f>
        <v>0</v>
      </c>
      <c r="AY142" s="283" t="str">
        <f>IF(AR142="","",IF(AR142="GENERATION UWP-FONDS III",'3. Eingabe Allg. Fondsauswahl'!$D$23,IF(AR142="APM-Fonds (Serie bAV)",'3. Eingabe Allg. Fondsauswahl'!$D$44)))</f>
        <v xml:space="preserve"> </v>
      </c>
      <c r="AZ142" s="282">
        <f>IF(AR142="","",IF(AR142="GENERATION UWP-FONDS III",'3. Eingabe Allg. Fondsauswahl'!$D$24,IF(AR142="APM-Fonds (Serie bAV)",'3. Eingabe Allg. Fondsauswahl'!$D$45)))</f>
        <v>0</v>
      </c>
      <c r="BA142" s="284" t="str">
        <f>IF(AR142="","",IF(AR142="GENERATION UWP-FONDS III",'3. Eingabe Allg. Fondsauswahl'!$D$25,IF(AR142="APM-Fonds (Serie bAV)",'3. Eingabe Allg. Fondsauswahl'!$D$46)))</f>
        <v xml:space="preserve"> </v>
      </c>
      <c r="BB142" s="282">
        <f>IF(AR142="","",IF(AR142="GENERATION UWP-FONDS III",'3. Eingabe Allg. Fondsauswahl'!$D$26,IF(AR142="APM-Fonds (Serie bAV)",'3. Eingabe Allg. Fondsauswahl'!$D$47)))</f>
        <v>0</v>
      </c>
      <c r="BC142" s="284" t="str">
        <f>IF(AR142="","",IF(AR142="GENERATION UWP-FONDS III",'3. Eingabe Allg. Fondsauswahl'!$D$27,IF(AR142="APM-Fonds (Serie bAV)",'3. Eingabe Allg. Fondsauswahl'!$D$48)))</f>
        <v xml:space="preserve"> </v>
      </c>
      <c r="BD142" s="282">
        <f>IF(AR142="","",IF(AR142="GENERATION UWP-FONDS III",'3. Eingabe Allg. Fondsauswahl'!$D$28,IF(AR142="APM-Fonds (Serie bAV)",'3. Eingabe Allg. Fondsauswahl'!$D$49)))</f>
        <v>0</v>
      </c>
      <c r="BE142" s="282" t="str">
        <f>IF(AR142="","",IF(AR142="GENERATION UWP-FONDS III",'3. Eingabe Allg. Fondsauswahl'!$D$29,IF(AR142="APM-Fonds (Serie bAV)",'3. Eingabe Allg. Fondsauswahl'!$D$50)))</f>
        <v xml:space="preserve"> </v>
      </c>
      <c r="BF142" s="282">
        <f>IF(AR142="","",IF(AR142="GENERATION UWP-FONDS III",'3. Eingabe Allg. Fondsauswahl'!$D$30,IF(AR142="APM-Fonds (Serie bAV)",'3. Eingabe Allg. Fondsauswahl'!$D$51)))</f>
        <v>0</v>
      </c>
      <c r="BG142" s="102">
        <f t="shared" si="51"/>
        <v>0</v>
      </c>
      <c r="BH142" s="102" t="str">
        <f t="shared" si="83"/>
        <v>keine Doppeleingabe</v>
      </c>
      <c r="BI142" s="88">
        <f t="shared" si="84"/>
        <v>0</v>
      </c>
      <c r="BJ142" s="88">
        <f t="shared" si="85"/>
        <v>0</v>
      </c>
      <c r="BK142" s="88">
        <f t="shared" si="86"/>
        <v>0</v>
      </c>
      <c r="BL142" s="88">
        <f t="shared" si="87"/>
        <v>0</v>
      </c>
      <c r="BM142" s="88">
        <f t="shared" si="88"/>
        <v>0</v>
      </c>
      <c r="BN142" s="241" t="e">
        <f t="shared" si="99"/>
        <v>#DIV/0!</v>
      </c>
      <c r="BO142" s="241" t="e">
        <f t="shared" si="100"/>
        <v>#DIV/0!</v>
      </c>
      <c r="BP142" s="242" t="str">
        <f t="shared" si="101"/>
        <v>unwiderrufliches Bezugsrecht</v>
      </c>
      <c r="BR142" s="226">
        <f t="shared" si="89"/>
        <v>70</v>
      </c>
    </row>
    <row r="143" spans="1:70" s="1" customFormat="1" ht="36" customHeight="1">
      <c r="A143" s="16">
        <v>125</v>
      </c>
      <c r="B143" s="64"/>
      <c r="C143" s="23"/>
      <c r="D143" s="24"/>
      <c r="E143" s="25"/>
      <c r="F143" s="36"/>
      <c r="G143" s="168" t="s">
        <v>4781</v>
      </c>
      <c r="H143" s="25"/>
      <c r="I143" s="34"/>
      <c r="J143" s="34"/>
      <c r="K143" s="251"/>
      <c r="L143" s="26"/>
      <c r="M143" s="74"/>
      <c r="N143" s="354">
        <f t="shared" si="52"/>
        <v>0</v>
      </c>
      <c r="O143" s="355"/>
      <c r="P143" s="27">
        <f t="shared" si="90"/>
        <v>67</v>
      </c>
      <c r="Q143" s="28">
        <f t="shared" si="71"/>
        <v>0</v>
      </c>
      <c r="R143" s="28">
        <f t="shared" si="91"/>
        <v>0</v>
      </c>
      <c r="S143" s="91">
        <f t="shared" si="72"/>
        <v>0</v>
      </c>
      <c r="T143" s="279">
        <f t="shared" si="73"/>
        <v>0</v>
      </c>
      <c r="U143" s="28">
        <f t="shared" si="55"/>
        <v>0</v>
      </c>
      <c r="V143" s="91">
        <f t="shared" si="74"/>
        <v>0</v>
      </c>
      <c r="W143" s="279">
        <f t="shared" si="75"/>
        <v>0</v>
      </c>
      <c r="X143" s="28">
        <f t="shared" si="76"/>
        <v>0</v>
      </c>
      <c r="Y143" s="28">
        <f t="shared" si="56"/>
        <v>0</v>
      </c>
      <c r="Z143" s="91">
        <f t="shared" si="57"/>
        <v>0</v>
      </c>
      <c r="AA143" s="279">
        <f t="shared" si="77"/>
        <v>0</v>
      </c>
      <c r="AB143" s="28">
        <f t="shared" si="78"/>
        <v>0</v>
      </c>
      <c r="AC143" s="190" t="str">
        <f t="shared" si="92"/>
        <v>Monatlich</v>
      </c>
      <c r="AD143" s="191">
        <f t="shared" si="79"/>
        <v>0</v>
      </c>
      <c r="AE143" s="195">
        <f t="shared" si="93"/>
        <v>0</v>
      </c>
      <c r="AF143" s="196">
        <f t="shared" si="80"/>
        <v>0</v>
      </c>
      <c r="AG143" s="197">
        <f t="shared" si="60"/>
        <v>0</v>
      </c>
      <c r="AH143" s="29">
        <f t="shared" si="94"/>
        <v>0</v>
      </c>
      <c r="AI143" s="30">
        <f t="shared" si="95"/>
        <v>0</v>
      </c>
      <c r="AJ143" s="31">
        <f t="shared" si="96"/>
        <v>0</v>
      </c>
      <c r="AK143" s="30">
        <f t="shared" si="97"/>
        <v>0</v>
      </c>
      <c r="AL143" s="32">
        <f t="shared" si="98"/>
        <v>0</v>
      </c>
      <c r="AM143" s="32"/>
      <c r="AN143" s="32"/>
      <c r="AO143" s="69"/>
      <c r="AP143" s="32"/>
      <c r="AQ143" s="240" t="str">
        <f t="shared" si="66"/>
        <v/>
      </c>
      <c r="AR143" s="281" t="str">
        <f>IF(ISERROR(IF('1. Allgemeine Eingaben'!$C$26="Endalter",AS143,AT143)=TRUE),"",IF('1. Allgemeine Eingaben'!$C$26="Endalter",AS143,AT143))</f>
        <v>GENERATION UWP-Fonds III</v>
      </c>
      <c r="AS143" s="226" t="str">
        <f t="shared" si="81"/>
        <v>GENERATION UWP-Fonds III</v>
      </c>
      <c r="AT143" s="226" t="b">
        <f>IF(ISERROR(IF('1. Allgemeine Eingaben'!$C$26&lt;&gt;"Endalter",IF(P143&lt;12,"APM-Fonds (Serie bAV)","GENERATION UWP-Fonds III")))=TRUE,"",IF('1. Allgemeine Eingaben'!$C$26&lt;&gt;"Endalter",IF(P143&lt;12,"APM-Fonds (Serie bAV)","GENERATION UWP-Fonds III")))</f>
        <v>0</v>
      </c>
      <c r="AU143" s="280">
        <f t="shared" si="82"/>
        <v>100</v>
      </c>
      <c r="AV143" s="226">
        <f t="shared" si="67"/>
        <v>0</v>
      </c>
      <c r="AW143" s="282" t="str">
        <f>IF(AR143="","",IF(AR143="GENERATION UWP-FONDS III",'3. Eingabe Allg. Fondsauswahl'!$D$21,IF(AR143="APM-Fonds (Serie bAV)",'3. Eingabe Allg. Fondsauswahl'!$D$42)))</f>
        <v xml:space="preserve"> </v>
      </c>
      <c r="AX143" s="282">
        <f>IF(AR143="","",IF(AR143="GENERATION UWP-FONDS III",'3. Eingabe Allg. Fondsauswahl'!$D$22,IF(AR143="APM-Fonds (Serie bAV)",'3. Eingabe Allg. Fondsauswahl'!$D$43)))</f>
        <v>0</v>
      </c>
      <c r="AY143" s="283" t="str">
        <f>IF(AR143="","",IF(AR143="GENERATION UWP-FONDS III",'3. Eingabe Allg. Fondsauswahl'!$D$23,IF(AR143="APM-Fonds (Serie bAV)",'3. Eingabe Allg. Fondsauswahl'!$D$44)))</f>
        <v xml:space="preserve"> </v>
      </c>
      <c r="AZ143" s="282">
        <f>IF(AR143="","",IF(AR143="GENERATION UWP-FONDS III",'3. Eingabe Allg. Fondsauswahl'!$D$24,IF(AR143="APM-Fonds (Serie bAV)",'3. Eingabe Allg. Fondsauswahl'!$D$45)))</f>
        <v>0</v>
      </c>
      <c r="BA143" s="284" t="str">
        <f>IF(AR143="","",IF(AR143="GENERATION UWP-FONDS III",'3. Eingabe Allg. Fondsauswahl'!$D$25,IF(AR143="APM-Fonds (Serie bAV)",'3. Eingabe Allg. Fondsauswahl'!$D$46)))</f>
        <v xml:space="preserve"> </v>
      </c>
      <c r="BB143" s="282">
        <f>IF(AR143="","",IF(AR143="GENERATION UWP-FONDS III",'3. Eingabe Allg. Fondsauswahl'!$D$26,IF(AR143="APM-Fonds (Serie bAV)",'3. Eingabe Allg. Fondsauswahl'!$D$47)))</f>
        <v>0</v>
      </c>
      <c r="BC143" s="284" t="str">
        <f>IF(AR143="","",IF(AR143="GENERATION UWP-FONDS III",'3. Eingabe Allg. Fondsauswahl'!$D$27,IF(AR143="APM-Fonds (Serie bAV)",'3. Eingabe Allg. Fondsauswahl'!$D$48)))</f>
        <v xml:space="preserve"> </v>
      </c>
      <c r="BD143" s="282">
        <f>IF(AR143="","",IF(AR143="GENERATION UWP-FONDS III",'3. Eingabe Allg. Fondsauswahl'!$D$28,IF(AR143="APM-Fonds (Serie bAV)",'3. Eingabe Allg. Fondsauswahl'!$D$49)))</f>
        <v>0</v>
      </c>
      <c r="BE143" s="282" t="str">
        <f>IF(AR143="","",IF(AR143="GENERATION UWP-FONDS III",'3. Eingabe Allg. Fondsauswahl'!$D$29,IF(AR143="APM-Fonds (Serie bAV)",'3. Eingabe Allg. Fondsauswahl'!$D$50)))</f>
        <v xml:space="preserve"> </v>
      </c>
      <c r="BF143" s="282">
        <f>IF(AR143="","",IF(AR143="GENERATION UWP-FONDS III",'3. Eingabe Allg. Fondsauswahl'!$D$30,IF(AR143="APM-Fonds (Serie bAV)",'3. Eingabe Allg. Fondsauswahl'!$D$51)))</f>
        <v>0</v>
      </c>
      <c r="BG143" s="102">
        <f t="shared" si="51"/>
        <v>0</v>
      </c>
      <c r="BH143" s="102" t="str">
        <f t="shared" si="83"/>
        <v>keine Doppeleingabe</v>
      </c>
      <c r="BI143" s="88">
        <f t="shared" si="84"/>
        <v>0</v>
      </c>
      <c r="BJ143" s="88">
        <f t="shared" si="85"/>
        <v>0</v>
      </c>
      <c r="BK143" s="88">
        <f t="shared" si="86"/>
        <v>0</v>
      </c>
      <c r="BL143" s="88">
        <f t="shared" si="87"/>
        <v>0</v>
      </c>
      <c r="BM143" s="88">
        <f t="shared" si="88"/>
        <v>0</v>
      </c>
      <c r="BN143" s="241" t="e">
        <f t="shared" si="99"/>
        <v>#DIV/0!</v>
      </c>
      <c r="BO143" s="241" t="e">
        <f t="shared" si="100"/>
        <v>#DIV/0!</v>
      </c>
      <c r="BP143" s="242" t="str">
        <f t="shared" si="101"/>
        <v>unwiderrufliches Bezugsrecht</v>
      </c>
      <c r="BR143" s="226">
        <f t="shared" si="89"/>
        <v>70</v>
      </c>
    </row>
    <row r="144" spans="1:70" s="1" customFormat="1" ht="36" customHeight="1">
      <c r="A144" s="16">
        <v>126</v>
      </c>
      <c r="B144" s="64"/>
      <c r="C144" s="23"/>
      <c r="D144" s="24"/>
      <c r="E144" s="25"/>
      <c r="F144" s="36"/>
      <c r="G144" s="168" t="s">
        <v>4781</v>
      </c>
      <c r="H144" s="25"/>
      <c r="I144" s="34"/>
      <c r="J144" s="34"/>
      <c r="K144" s="251"/>
      <c r="L144" s="26"/>
      <c r="M144" s="74"/>
      <c r="N144" s="354">
        <f t="shared" si="52"/>
        <v>0</v>
      </c>
      <c r="O144" s="355"/>
      <c r="P144" s="27">
        <f t="shared" si="90"/>
        <v>67</v>
      </c>
      <c r="Q144" s="28">
        <f t="shared" si="71"/>
        <v>0</v>
      </c>
      <c r="R144" s="28">
        <f t="shared" si="91"/>
        <v>0</v>
      </c>
      <c r="S144" s="91">
        <f t="shared" si="72"/>
        <v>0</v>
      </c>
      <c r="T144" s="279">
        <f t="shared" si="73"/>
        <v>0</v>
      </c>
      <c r="U144" s="28">
        <f t="shared" si="55"/>
        <v>0</v>
      </c>
      <c r="V144" s="91">
        <f t="shared" si="74"/>
        <v>0</v>
      </c>
      <c r="W144" s="279">
        <f t="shared" si="75"/>
        <v>0</v>
      </c>
      <c r="X144" s="28">
        <f t="shared" si="76"/>
        <v>0</v>
      </c>
      <c r="Y144" s="28">
        <f t="shared" si="56"/>
        <v>0</v>
      </c>
      <c r="Z144" s="91">
        <f t="shared" si="57"/>
        <v>0</v>
      </c>
      <c r="AA144" s="279">
        <f t="shared" si="77"/>
        <v>0</v>
      </c>
      <c r="AB144" s="28">
        <f t="shared" si="78"/>
        <v>0</v>
      </c>
      <c r="AC144" s="190" t="str">
        <f t="shared" si="92"/>
        <v>Monatlich</v>
      </c>
      <c r="AD144" s="191">
        <f t="shared" si="79"/>
        <v>0</v>
      </c>
      <c r="AE144" s="195">
        <f t="shared" si="93"/>
        <v>0</v>
      </c>
      <c r="AF144" s="196">
        <f t="shared" si="80"/>
        <v>0</v>
      </c>
      <c r="AG144" s="197">
        <f t="shared" si="60"/>
        <v>0</v>
      </c>
      <c r="AH144" s="29">
        <f t="shared" si="94"/>
        <v>0</v>
      </c>
      <c r="AI144" s="30">
        <f t="shared" si="95"/>
        <v>0</v>
      </c>
      <c r="AJ144" s="31">
        <f t="shared" si="96"/>
        <v>0</v>
      </c>
      <c r="AK144" s="30">
        <f t="shared" si="97"/>
        <v>0</v>
      </c>
      <c r="AL144" s="32">
        <f t="shared" si="98"/>
        <v>0</v>
      </c>
      <c r="AM144" s="32"/>
      <c r="AN144" s="32"/>
      <c r="AO144" s="69"/>
      <c r="AP144" s="32"/>
      <c r="AQ144" s="240" t="str">
        <f t="shared" si="66"/>
        <v/>
      </c>
      <c r="AR144" s="281" t="str">
        <f>IF(ISERROR(IF('1. Allgemeine Eingaben'!$C$26="Endalter",AS144,AT144)=TRUE),"",IF('1. Allgemeine Eingaben'!$C$26="Endalter",AS144,AT144))</f>
        <v>GENERATION UWP-Fonds III</v>
      </c>
      <c r="AS144" s="226" t="str">
        <f t="shared" si="81"/>
        <v>GENERATION UWP-Fonds III</v>
      </c>
      <c r="AT144" s="226" t="b">
        <f>IF(ISERROR(IF('1. Allgemeine Eingaben'!$C$26&lt;&gt;"Endalter",IF(P144&lt;12,"APM-Fonds (Serie bAV)","GENERATION UWP-Fonds III")))=TRUE,"",IF('1. Allgemeine Eingaben'!$C$26&lt;&gt;"Endalter",IF(P144&lt;12,"APM-Fonds (Serie bAV)","GENERATION UWP-Fonds III")))</f>
        <v>0</v>
      </c>
      <c r="AU144" s="280">
        <f t="shared" si="82"/>
        <v>100</v>
      </c>
      <c r="AV144" s="226">
        <f t="shared" si="67"/>
        <v>0</v>
      </c>
      <c r="AW144" s="282" t="str">
        <f>IF(AR144="","",IF(AR144="GENERATION UWP-FONDS III",'3. Eingabe Allg. Fondsauswahl'!$D$21,IF(AR144="APM-Fonds (Serie bAV)",'3. Eingabe Allg. Fondsauswahl'!$D$42)))</f>
        <v xml:space="preserve"> </v>
      </c>
      <c r="AX144" s="282">
        <f>IF(AR144="","",IF(AR144="GENERATION UWP-FONDS III",'3. Eingabe Allg. Fondsauswahl'!$D$22,IF(AR144="APM-Fonds (Serie bAV)",'3. Eingabe Allg. Fondsauswahl'!$D$43)))</f>
        <v>0</v>
      </c>
      <c r="AY144" s="283" t="str">
        <f>IF(AR144="","",IF(AR144="GENERATION UWP-FONDS III",'3. Eingabe Allg. Fondsauswahl'!$D$23,IF(AR144="APM-Fonds (Serie bAV)",'3. Eingabe Allg. Fondsauswahl'!$D$44)))</f>
        <v xml:space="preserve"> </v>
      </c>
      <c r="AZ144" s="282">
        <f>IF(AR144="","",IF(AR144="GENERATION UWP-FONDS III",'3. Eingabe Allg. Fondsauswahl'!$D$24,IF(AR144="APM-Fonds (Serie bAV)",'3. Eingabe Allg. Fondsauswahl'!$D$45)))</f>
        <v>0</v>
      </c>
      <c r="BA144" s="284" t="str">
        <f>IF(AR144="","",IF(AR144="GENERATION UWP-FONDS III",'3. Eingabe Allg. Fondsauswahl'!$D$25,IF(AR144="APM-Fonds (Serie bAV)",'3. Eingabe Allg. Fondsauswahl'!$D$46)))</f>
        <v xml:space="preserve"> </v>
      </c>
      <c r="BB144" s="282">
        <f>IF(AR144="","",IF(AR144="GENERATION UWP-FONDS III",'3. Eingabe Allg. Fondsauswahl'!$D$26,IF(AR144="APM-Fonds (Serie bAV)",'3. Eingabe Allg. Fondsauswahl'!$D$47)))</f>
        <v>0</v>
      </c>
      <c r="BC144" s="284" t="str">
        <f>IF(AR144="","",IF(AR144="GENERATION UWP-FONDS III",'3. Eingabe Allg. Fondsauswahl'!$D$27,IF(AR144="APM-Fonds (Serie bAV)",'3. Eingabe Allg. Fondsauswahl'!$D$48)))</f>
        <v xml:space="preserve"> </v>
      </c>
      <c r="BD144" s="282">
        <f>IF(AR144="","",IF(AR144="GENERATION UWP-FONDS III",'3. Eingabe Allg. Fondsauswahl'!$D$28,IF(AR144="APM-Fonds (Serie bAV)",'3. Eingabe Allg. Fondsauswahl'!$D$49)))</f>
        <v>0</v>
      </c>
      <c r="BE144" s="282" t="str">
        <f>IF(AR144="","",IF(AR144="GENERATION UWP-FONDS III",'3. Eingabe Allg. Fondsauswahl'!$D$29,IF(AR144="APM-Fonds (Serie bAV)",'3. Eingabe Allg. Fondsauswahl'!$D$50)))</f>
        <v xml:space="preserve"> </v>
      </c>
      <c r="BF144" s="282">
        <f>IF(AR144="","",IF(AR144="GENERATION UWP-FONDS III",'3. Eingabe Allg. Fondsauswahl'!$D$30,IF(AR144="APM-Fonds (Serie bAV)",'3. Eingabe Allg. Fondsauswahl'!$D$51)))</f>
        <v>0</v>
      </c>
      <c r="BG144" s="102">
        <f t="shared" ref="BG144:BG207" si="102">IF(ISERROR(AX144+AZ144+BB144+BD144+BF144-AV144),"-",AX144+AZ144+BB144+BD144+BF144-AV144)</f>
        <v>0</v>
      </c>
      <c r="BH144" s="102" t="str">
        <f t="shared" si="83"/>
        <v>keine Doppeleingabe</v>
      </c>
      <c r="BI144" s="88">
        <f t="shared" si="84"/>
        <v>0</v>
      </c>
      <c r="BJ144" s="88">
        <f t="shared" si="85"/>
        <v>0</v>
      </c>
      <c r="BK144" s="88">
        <f t="shared" si="86"/>
        <v>0</v>
      </c>
      <c r="BL144" s="88">
        <f t="shared" si="87"/>
        <v>0</v>
      </c>
      <c r="BM144" s="88">
        <f t="shared" si="88"/>
        <v>0</v>
      </c>
      <c r="BN144" s="241" t="e">
        <f t="shared" si="99"/>
        <v>#DIV/0!</v>
      </c>
      <c r="BO144" s="241" t="e">
        <f t="shared" si="100"/>
        <v>#DIV/0!</v>
      </c>
      <c r="BP144" s="242" t="str">
        <f t="shared" si="101"/>
        <v>unwiderrufliches Bezugsrecht</v>
      </c>
      <c r="BR144" s="226">
        <f t="shared" si="89"/>
        <v>70</v>
      </c>
    </row>
    <row r="145" spans="1:70" s="1" customFormat="1" ht="36" customHeight="1">
      <c r="A145" s="16">
        <v>127</v>
      </c>
      <c r="B145" s="64"/>
      <c r="C145" s="23"/>
      <c r="D145" s="24"/>
      <c r="E145" s="25"/>
      <c r="F145" s="36"/>
      <c r="G145" s="168" t="s">
        <v>4781</v>
      </c>
      <c r="H145" s="25"/>
      <c r="I145" s="34"/>
      <c r="J145" s="34"/>
      <c r="K145" s="251"/>
      <c r="L145" s="26"/>
      <c r="M145" s="74"/>
      <c r="N145" s="354">
        <f t="shared" si="52"/>
        <v>0</v>
      </c>
      <c r="O145" s="355"/>
      <c r="P145" s="27">
        <f t="shared" si="90"/>
        <v>67</v>
      </c>
      <c r="Q145" s="28">
        <f t="shared" si="71"/>
        <v>0</v>
      </c>
      <c r="R145" s="28">
        <f t="shared" si="91"/>
        <v>0</v>
      </c>
      <c r="S145" s="91">
        <f t="shared" si="72"/>
        <v>0</v>
      </c>
      <c r="T145" s="279">
        <f t="shared" si="73"/>
        <v>0</v>
      </c>
      <c r="U145" s="28">
        <f t="shared" si="55"/>
        <v>0</v>
      </c>
      <c r="V145" s="91">
        <f t="shared" si="74"/>
        <v>0</v>
      </c>
      <c r="W145" s="279">
        <f t="shared" si="75"/>
        <v>0</v>
      </c>
      <c r="X145" s="28">
        <f t="shared" si="76"/>
        <v>0</v>
      </c>
      <c r="Y145" s="28">
        <f t="shared" si="56"/>
        <v>0</v>
      </c>
      <c r="Z145" s="91">
        <f t="shared" si="57"/>
        <v>0</v>
      </c>
      <c r="AA145" s="279">
        <f t="shared" si="77"/>
        <v>0</v>
      </c>
      <c r="AB145" s="28">
        <f t="shared" si="78"/>
        <v>0</v>
      </c>
      <c r="AC145" s="190" t="str">
        <f t="shared" si="92"/>
        <v>Monatlich</v>
      </c>
      <c r="AD145" s="191">
        <f t="shared" si="79"/>
        <v>0</v>
      </c>
      <c r="AE145" s="195">
        <f t="shared" si="93"/>
        <v>0</v>
      </c>
      <c r="AF145" s="196">
        <f t="shared" si="80"/>
        <v>0</v>
      </c>
      <c r="AG145" s="197">
        <f t="shared" si="60"/>
        <v>0</v>
      </c>
      <c r="AH145" s="29">
        <f t="shared" si="94"/>
        <v>0</v>
      </c>
      <c r="AI145" s="30">
        <f t="shared" si="95"/>
        <v>0</v>
      </c>
      <c r="AJ145" s="31">
        <f t="shared" si="96"/>
        <v>0</v>
      </c>
      <c r="AK145" s="30">
        <f t="shared" si="97"/>
        <v>0</v>
      </c>
      <c r="AL145" s="32">
        <f t="shared" si="98"/>
        <v>0</v>
      </c>
      <c r="AM145" s="32"/>
      <c r="AN145" s="32"/>
      <c r="AO145" s="69"/>
      <c r="AP145" s="32"/>
      <c r="AQ145" s="240" t="str">
        <f t="shared" si="66"/>
        <v/>
      </c>
      <c r="AR145" s="281" t="str">
        <f>IF(ISERROR(IF('1. Allgemeine Eingaben'!$C$26="Endalter",AS145,AT145)=TRUE),"",IF('1. Allgemeine Eingaben'!$C$26="Endalter",AS145,AT145))</f>
        <v>GENERATION UWP-Fonds III</v>
      </c>
      <c r="AS145" s="226" t="str">
        <f t="shared" si="81"/>
        <v>GENERATION UWP-Fonds III</v>
      </c>
      <c r="AT145" s="226" t="b">
        <f>IF(ISERROR(IF('1. Allgemeine Eingaben'!$C$26&lt;&gt;"Endalter",IF(P145&lt;12,"APM-Fonds (Serie bAV)","GENERATION UWP-Fonds III")))=TRUE,"",IF('1. Allgemeine Eingaben'!$C$26&lt;&gt;"Endalter",IF(P145&lt;12,"APM-Fonds (Serie bAV)","GENERATION UWP-Fonds III")))</f>
        <v>0</v>
      </c>
      <c r="AU145" s="280">
        <f t="shared" si="82"/>
        <v>100</v>
      </c>
      <c r="AV145" s="226">
        <f t="shared" si="67"/>
        <v>0</v>
      </c>
      <c r="AW145" s="282" t="str">
        <f>IF(AR145="","",IF(AR145="GENERATION UWP-FONDS III",'3. Eingabe Allg. Fondsauswahl'!$D$21,IF(AR145="APM-Fonds (Serie bAV)",'3. Eingabe Allg. Fondsauswahl'!$D$42)))</f>
        <v xml:space="preserve"> </v>
      </c>
      <c r="AX145" s="282">
        <f>IF(AR145="","",IF(AR145="GENERATION UWP-FONDS III",'3. Eingabe Allg. Fondsauswahl'!$D$22,IF(AR145="APM-Fonds (Serie bAV)",'3. Eingabe Allg. Fondsauswahl'!$D$43)))</f>
        <v>0</v>
      </c>
      <c r="AY145" s="283" t="str">
        <f>IF(AR145="","",IF(AR145="GENERATION UWP-FONDS III",'3. Eingabe Allg. Fondsauswahl'!$D$23,IF(AR145="APM-Fonds (Serie bAV)",'3. Eingabe Allg. Fondsauswahl'!$D$44)))</f>
        <v xml:space="preserve"> </v>
      </c>
      <c r="AZ145" s="282">
        <f>IF(AR145="","",IF(AR145="GENERATION UWP-FONDS III",'3. Eingabe Allg. Fondsauswahl'!$D$24,IF(AR145="APM-Fonds (Serie bAV)",'3. Eingabe Allg. Fondsauswahl'!$D$45)))</f>
        <v>0</v>
      </c>
      <c r="BA145" s="284" t="str">
        <f>IF(AR145="","",IF(AR145="GENERATION UWP-FONDS III",'3. Eingabe Allg. Fondsauswahl'!$D$25,IF(AR145="APM-Fonds (Serie bAV)",'3. Eingabe Allg. Fondsauswahl'!$D$46)))</f>
        <v xml:space="preserve"> </v>
      </c>
      <c r="BB145" s="282">
        <f>IF(AR145="","",IF(AR145="GENERATION UWP-FONDS III",'3. Eingabe Allg. Fondsauswahl'!$D$26,IF(AR145="APM-Fonds (Serie bAV)",'3. Eingabe Allg. Fondsauswahl'!$D$47)))</f>
        <v>0</v>
      </c>
      <c r="BC145" s="284" t="str">
        <f>IF(AR145="","",IF(AR145="GENERATION UWP-FONDS III",'3. Eingabe Allg. Fondsauswahl'!$D$27,IF(AR145="APM-Fonds (Serie bAV)",'3. Eingabe Allg. Fondsauswahl'!$D$48)))</f>
        <v xml:space="preserve"> </v>
      </c>
      <c r="BD145" s="282">
        <f>IF(AR145="","",IF(AR145="GENERATION UWP-FONDS III",'3. Eingabe Allg. Fondsauswahl'!$D$28,IF(AR145="APM-Fonds (Serie bAV)",'3. Eingabe Allg. Fondsauswahl'!$D$49)))</f>
        <v>0</v>
      </c>
      <c r="BE145" s="282" t="str">
        <f>IF(AR145="","",IF(AR145="GENERATION UWP-FONDS III",'3. Eingabe Allg. Fondsauswahl'!$D$29,IF(AR145="APM-Fonds (Serie bAV)",'3. Eingabe Allg. Fondsauswahl'!$D$50)))</f>
        <v xml:space="preserve"> </v>
      </c>
      <c r="BF145" s="282">
        <f>IF(AR145="","",IF(AR145="GENERATION UWP-FONDS III",'3. Eingabe Allg. Fondsauswahl'!$D$30,IF(AR145="APM-Fonds (Serie bAV)",'3. Eingabe Allg. Fondsauswahl'!$D$51)))</f>
        <v>0</v>
      </c>
      <c r="BG145" s="102">
        <f t="shared" si="102"/>
        <v>0</v>
      </c>
      <c r="BH145" s="102" t="str">
        <f t="shared" si="83"/>
        <v>keine Doppeleingabe</v>
      </c>
      <c r="BI145" s="88">
        <f t="shared" si="84"/>
        <v>0</v>
      </c>
      <c r="BJ145" s="88">
        <f t="shared" si="85"/>
        <v>0</v>
      </c>
      <c r="BK145" s="88">
        <f t="shared" si="86"/>
        <v>0</v>
      </c>
      <c r="BL145" s="88">
        <f t="shared" si="87"/>
        <v>0</v>
      </c>
      <c r="BM145" s="88">
        <f t="shared" si="88"/>
        <v>0</v>
      </c>
      <c r="BN145" s="241" t="e">
        <f t="shared" si="99"/>
        <v>#DIV/0!</v>
      </c>
      <c r="BO145" s="241" t="e">
        <f t="shared" si="100"/>
        <v>#DIV/0!</v>
      </c>
      <c r="BP145" s="242" t="str">
        <f t="shared" si="101"/>
        <v>unwiderrufliches Bezugsrecht</v>
      </c>
      <c r="BR145" s="226">
        <f t="shared" si="89"/>
        <v>70</v>
      </c>
    </row>
    <row r="146" spans="1:70" s="1" customFormat="1" ht="36" customHeight="1">
      <c r="A146" s="16">
        <v>128</v>
      </c>
      <c r="B146" s="64"/>
      <c r="C146" s="23"/>
      <c r="D146" s="24"/>
      <c r="E146" s="25"/>
      <c r="F146" s="36"/>
      <c r="G146" s="168" t="s">
        <v>4781</v>
      </c>
      <c r="H146" s="25"/>
      <c r="I146" s="34"/>
      <c r="J146" s="34"/>
      <c r="K146" s="251"/>
      <c r="L146" s="26"/>
      <c r="M146" s="74"/>
      <c r="N146" s="354">
        <f t="shared" si="52"/>
        <v>0</v>
      </c>
      <c r="O146" s="355"/>
      <c r="P146" s="27">
        <f t="shared" si="90"/>
        <v>67</v>
      </c>
      <c r="Q146" s="28">
        <f t="shared" si="71"/>
        <v>0</v>
      </c>
      <c r="R146" s="28">
        <f t="shared" si="91"/>
        <v>0</v>
      </c>
      <c r="S146" s="91">
        <f t="shared" si="72"/>
        <v>0</v>
      </c>
      <c r="T146" s="279">
        <f t="shared" si="73"/>
        <v>0</v>
      </c>
      <c r="U146" s="28">
        <f t="shared" si="55"/>
        <v>0</v>
      </c>
      <c r="V146" s="91">
        <f t="shared" si="74"/>
        <v>0</v>
      </c>
      <c r="W146" s="279">
        <f t="shared" si="75"/>
        <v>0</v>
      </c>
      <c r="X146" s="28">
        <f t="shared" si="76"/>
        <v>0</v>
      </c>
      <c r="Y146" s="28">
        <f t="shared" si="56"/>
        <v>0</v>
      </c>
      <c r="Z146" s="91">
        <f t="shared" si="57"/>
        <v>0</v>
      </c>
      <c r="AA146" s="279">
        <f t="shared" si="77"/>
        <v>0</v>
      </c>
      <c r="AB146" s="28">
        <f t="shared" si="78"/>
        <v>0</v>
      </c>
      <c r="AC146" s="190" t="str">
        <f t="shared" si="92"/>
        <v>Monatlich</v>
      </c>
      <c r="AD146" s="191">
        <f t="shared" si="79"/>
        <v>0</v>
      </c>
      <c r="AE146" s="195">
        <f t="shared" si="93"/>
        <v>0</v>
      </c>
      <c r="AF146" s="196">
        <f t="shared" si="80"/>
        <v>0</v>
      </c>
      <c r="AG146" s="197">
        <f t="shared" si="60"/>
        <v>0</v>
      </c>
      <c r="AH146" s="29">
        <f t="shared" si="94"/>
        <v>0</v>
      </c>
      <c r="AI146" s="30">
        <f t="shared" si="95"/>
        <v>0</v>
      </c>
      <c r="AJ146" s="31">
        <f t="shared" si="96"/>
        <v>0</v>
      </c>
      <c r="AK146" s="30">
        <f t="shared" si="97"/>
        <v>0</v>
      </c>
      <c r="AL146" s="32">
        <f t="shared" si="98"/>
        <v>0</v>
      </c>
      <c r="AM146" s="32"/>
      <c r="AN146" s="32"/>
      <c r="AO146" s="69"/>
      <c r="AP146" s="32"/>
      <c r="AQ146" s="240" t="str">
        <f t="shared" si="66"/>
        <v/>
      </c>
      <c r="AR146" s="281" t="str">
        <f>IF(ISERROR(IF('1. Allgemeine Eingaben'!$C$26="Endalter",AS146,AT146)=TRUE),"",IF('1. Allgemeine Eingaben'!$C$26="Endalter",AS146,AT146))</f>
        <v>GENERATION UWP-Fonds III</v>
      </c>
      <c r="AS146" s="226" t="str">
        <f t="shared" si="81"/>
        <v>GENERATION UWP-Fonds III</v>
      </c>
      <c r="AT146" s="226" t="b">
        <f>IF(ISERROR(IF('1. Allgemeine Eingaben'!$C$26&lt;&gt;"Endalter",IF(P146&lt;12,"APM-Fonds (Serie bAV)","GENERATION UWP-Fonds III")))=TRUE,"",IF('1. Allgemeine Eingaben'!$C$26&lt;&gt;"Endalter",IF(P146&lt;12,"APM-Fonds (Serie bAV)","GENERATION UWP-Fonds III")))</f>
        <v>0</v>
      </c>
      <c r="AU146" s="280">
        <f t="shared" si="82"/>
        <v>100</v>
      </c>
      <c r="AV146" s="226">
        <f t="shared" si="67"/>
        <v>0</v>
      </c>
      <c r="AW146" s="282" t="str">
        <f>IF(AR146="","",IF(AR146="GENERATION UWP-FONDS III",'3. Eingabe Allg. Fondsauswahl'!$D$21,IF(AR146="APM-Fonds (Serie bAV)",'3. Eingabe Allg. Fondsauswahl'!$D$42)))</f>
        <v xml:space="preserve"> </v>
      </c>
      <c r="AX146" s="282">
        <f>IF(AR146="","",IF(AR146="GENERATION UWP-FONDS III",'3. Eingabe Allg. Fondsauswahl'!$D$22,IF(AR146="APM-Fonds (Serie bAV)",'3. Eingabe Allg. Fondsauswahl'!$D$43)))</f>
        <v>0</v>
      </c>
      <c r="AY146" s="283" t="str">
        <f>IF(AR146="","",IF(AR146="GENERATION UWP-FONDS III",'3. Eingabe Allg. Fondsauswahl'!$D$23,IF(AR146="APM-Fonds (Serie bAV)",'3. Eingabe Allg. Fondsauswahl'!$D$44)))</f>
        <v xml:space="preserve"> </v>
      </c>
      <c r="AZ146" s="282">
        <f>IF(AR146="","",IF(AR146="GENERATION UWP-FONDS III",'3. Eingabe Allg. Fondsauswahl'!$D$24,IF(AR146="APM-Fonds (Serie bAV)",'3. Eingabe Allg. Fondsauswahl'!$D$45)))</f>
        <v>0</v>
      </c>
      <c r="BA146" s="284" t="str">
        <f>IF(AR146="","",IF(AR146="GENERATION UWP-FONDS III",'3. Eingabe Allg. Fondsauswahl'!$D$25,IF(AR146="APM-Fonds (Serie bAV)",'3. Eingabe Allg. Fondsauswahl'!$D$46)))</f>
        <v xml:space="preserve"> </v>
      </c>
      <c r="BB146" s="282">
        <f>IF(AR146="","",IF(AR146="GENERATION UWP-FONDS III",'3. Eingabe Allg. Fondsauswahl'!$D$26,IF(AR146="APM-Fonds (Serie bAV)",'3. Eingabe Allg. Fondsauswahl'!$D$47)))</f>
        <v>0</v>
      </c>
      <c r="BC146" s="284" t="str">
        <f>IF(AR146="","",IF(AR146="GENERATION UWP-FONDS III",'3. Eingabe Allg. Fondsauswahl'!$D$27,IF(AR146="APM-Fonds (Serie bAV)",'3. Eingabe Allg. Fondsauswahl'!$D$48)))</f>
        <v xml:space="preserve"> </v>
      </c>
      <c r="BD146" s="282">
        <f>IF(AR146="","",IF(AR146="GENERATION UWP-FONDS III",'3. Eingabe Allg. Fondsauswahl'!$D$28,IF(AR146="APM-Fonds (Serie bAV)",'3. Eingabe Allg. Fondsauswahl'!$D$49)))</f>
        <v>0</v>
      </c>
      <c r="BE146" s="282" t="str">
        <f>IF(AR146="","",IF(AR146="GENERATION UWP-FONDS III",'3. Eingabe Allg. Fondsauswahl'!$D$29,IF(AR146="APM-Fonds (Serie bAV)",'3. Eingabe Allg. Fondsauswahl'!$D$50)))</f>
        <v xml:space="preserve"> </v>
      </c>
      <c r="BF146" s="282">
        <f>IF(AR146="","",IF(AR146="GENERATION UWP-FONDS III",'3. Eingabe Allg. Fondsauswahl'!$D$30,IF(AR146="APM-Fonds (Serie bAV)",'3. Eingabe Allg. Fondsauswahl'!$D$51)))</f>
        <v>0</v>
      </c>
      <c r="BG146" s="102">
        <f t="shared" si="102"/>
        <v>0</v>
      </c>
      <c r="BH146" s="102" t="str">
        <f t="shared" si="83"/>
        <v>keine Doppeleingabe</v>
      </c>
      <c r="BI146" s="88">
        <f t="shared" si="84"/>
        <v>0</v>
      </c>
      <c r="BJ146" s="88">
        <f t="shared" si="85"/>
        <v>0</v>
      </c>
      <c r="BK146" s="88">
        <f t="shared" si="86"/>
        <v>0</v>
      </c>
      <c r="BL146" s="88">
        <f t="shared" si="87"/>
        <v>0</v>
      </c>
      <c r="BM146" s="88">
        <f t="shared" si="88"/>
        <v>0</v>
      </c>
      <c r="BN146" s="241" t="e">
        <f t="shared" si="99"/>
        <v>#DIV/0!</v>
      </c>
      <c r="BO146" s="241" t="e">
        <f t="shared" si="100"/>
        <v>#DIV/0!</v>
      </c>
      <c r="BP146" s="242" t="str">
        <f t="shared" si="101"/>
        <v>unwiderrufliches Bezugsrecht</v>
      </c>
      <c r="BR146" s="226">
        <f t="shared" si="89"/>
        <v>70</v>
      </c>
    </row>
    <row r="147" spans="1:70" s="1" customFormat="1" ht="36" customHeight="1">
      <c r="A147" s="16">
        <v>129</v>
      </c>
      <c r="B147" s="64"/>
      <c r="C147" s="23"/>
      <c r="D147" s="24"/>
      <c r="E147" s="25"/>
      <c r="F147" s="36"/>
      <c r="G147" s="168" t="s">
        <v>4781</v>
      </c>
      <c r="H147" s="25"/>
      <c r="I147" s="34"/>
      <c r="J147" s="34"/>
      <c r="K147" s="251"/>
      <c r="L147" s="26"/>
      <c r="M147" s="74"/>
      <c r="N147" s="354">
        <f t="shared" ref="N147:N210" si="103">$C$13</f>
        <v>0</v>
      </c>
      <c r="O147" s="355"/>
      <c r="P147" s="27">
        <f t="shared" ref="P147:P178" si="104">$D$13</f>
        <v>67</v>
      </c>
      <c r="Q147" s="28">
        <f t="shared" si="71"/>
        <v>0</v>
      </c>
      <c r="R147" s="28">
        <f t="shared" ref="R147:R178" si="105">$F$13</f>
        <v>0</v>
      </c>
      <c r="S147" s="91">
        <f t="shared" si="72"/>
        <v>0</v>
      </c>
      <c r="T147" s="279">
        <f t="shared" si="73"/>
        <v>0</v>
      </c>
      <c r="U147" s="28">
        <f t="shared" ref="U147:U210" si="106">$I$13</f>
        <v>0</v>
      </c>
      <c r="V147" s="91">
        <f t="shared" si="74"/>
        <v>0</v>
      </c>
      <c r="W147" s="279">
        <f t="shared" si="75"/>
        <v>0</v>
      </c>
      <c r="X147" s="28">
        <f t="shared" si="76"/>
        <v>0</v>
      </c>
      <c r="Y147" s="28">
        <f t="shared" ref="Y147:Y210" si="107">$M$13</f>
        <v>0</v>
      </c>
      <c r="Z147" s="91">
        <f t="shared" ref="Z147:Z210" si="108">$N$13</f>
        <v>0</v>
      </c>
      <c r="AA147" s="279">
        <f t="shared" si="77"/>
        <v>0</v>
      </c>
      <c r="AB147" s="28">
        <f t="shared" si="78"/>
        <v>0</v>
      </c>
      <c r="AC147" s="190" t="str">
        <f t="shared" ref="AC147:AC178" si="109">$Q$13</f>
        <v>Monatlich</v>
      </c>
      <c r="AD147" s="191">
        <f t="shared" si="79"/>
        <v>0</v>
      </c>
      <c r="AE147" s="195">
        <f t="shared" ref="AE147:AE178" si="110">$S$13</f>
        <v>0</v>
      </c>
      <c r="AF147" s="196">
        <f t="shared" si="80"/>
        <v>0</v>
      </c>
      <c r="AG147" s="197">
        <f t="shared" ref="AG147:AG210" si="111">$D$15</f>
        <v>0</v>
      </c>
      <c r="AH147" s="29">
        <f t="shared" ref="AH147:AH178" si="112">$E$15</f>
        <v>0</v>
      </c>
      <c r="AI147" s="30">
        <f t="shared" ref="AI147:AI178" si="113">$F$15</f>
        <v>0</v>
      </c>
      <c r="AJ147" s="31">
        <f t="shared" ref="AJ147:AJ178" si="114">$G$15</f>
        <v>0</v>
      </c>
      <c r="AK147" s="30">
        <f t="shared" ref="AK147:AK178" si="115">$H$15</f>
        <v>0</v>
      </c>
      <c r="AL147" s="32">
        <f t="shared" ref="AL147:AL178" si="116">$I$15</f>
        <v>0</v>
      </c>
      <c r="AM147" s="32"/>
      <c r="AN147" s="32"/>
      <c r="AO147" s="69"/>
      <c r="AP147" s="32"/>
      <c r="AQ147" s="240" t="str">
        <f t="shared" ref="AQ147:AQ210" si="117">IF(F147&lt;&gt;"",ROUNDDOWN((N147-F147)/365.25,0),"")</f>
        <v/>
      </c>
      <c r="AR147" s="281" t="str">
        <f>IF(ISERROR(IF('1. Allgemeine Eingaben'!$C$26="Endalter",AS147,AT147)=TRUE),"",IF('1. Allgemeine Eingaben'!$C$26="Endalter",AS147,AT147))</f>
        <v>GENERATION UWP-Fonds III</v>
      </c>
      <c r="AS147" s="226" t="str">
        <f t="shared" si="81"/>
        <v>GENERATION UWP-Fonds III</v>
      </c>
      <c r="AT147" s="226" t="b">
        <f>IF(ISERROR(IF('1. Allgemeine Eingaben'!$C$26&lt;&gt;"Endalter",IF(P147&lt;12,"APM-Fonds (Serie bAV)","GENERATION UWP-Fonds III")))=TRUE,"",IF('1. Allgemeine Eingaben'!$C$26&lt;&gt;"Endalter",IF(P147&lt;12,"APM-Fonds (Serie bAV)","GENERATION UWP-Fonds III")))</f>
        <v>0</v>
      </c>
      <c r="AU147" s="280">
        <f t="shared" si="82"/>
        <v>100</v>
      </c>
      <c r="AV147" s="226">
        <f t="shared" ref="AV147:AV210" si="118">IF(AR147="","",100-AU147)</f>
        <v>0</v>
      </c>
      <c r="AW147" s="282" t="str">
        <f>IF(AR147="","",IF(AR147="GENERATION UWP-FONDS III",'3. Eingabe Allg. Fondsauswahl'!$D$21,IF(AR147="APM-Fonds (Serie bAV)",'3. Eingabe Allg. Fondsauswahl'!$D$42)))</f>
        <v xml:space="preserve"> </v>
      </c>
      <c r="AX147" s="282">
        <f>IF(AR147="","",IF(AR147="GENERATION UWP-FONDS III",'3. Eingabe Allg. Fondsauswahl'!$D$22,IF(AR147="APM-Fonds (Serie bAV)",'3. Eingabe Allg. Fondsauswahl'!$D$43)))</f>
        <v>0</v>
      </c>
      <c r="AY147" s="283" t="str">
        <f>IF(AR147="","",IF(AR147="GENERATION UWP-FONDS III",'3. Eingabe Allg. Fondsauswahl'!$D$23,IF(AR147="APM-Fonds (Serie bAV)",'3. Eingabe Allg. Fondsauswahl'!$D$44)))</f>
        <v xml:space="preserve"> </v>
      </c>
      <c r="AZ147" s="282">
        <f>IF(AR147="","",IF(AR147="GENERATION UWP-FONDS III",'3. Eingabe Allg. Fondsauswahl'!$D$24,IF(AR147="APM-Fonds (Serie bAV)",'3. Eingabe Allg. Fondsauswahl'!$D$45)))</f>
        <v>0</v>
      </c>
      <c r="BA147" s="284" t="str">
        <f>IF(AR147="","",IF(AR147="GENERATION UWP-FONDS III",'3. Eingabe Allg. Fondsauswahl'!$D$25,IF(AR147="APM-Fonds (Serie bAV)",'3. Eingabe Allg. Fondsauswahl'!$D$46)))</f>
        <v xml:space="preserve"> </v>
      </c>
      <c r="BB147" s="282">
        <f>IF(AR147="","",IF(AR147="GENERATION UWP-FONDS III",'3. Eingabe Allg. Fondsauswahl'!$D$26,IF(AR147="APM-Fonds (Serie bAV)",'3. Eingabe Allg. Fondsauswahl'!$D$47)))</f>
        <v>0</v>
      </c>
      <c r="BC147" s="284" t="str">
        <f>IF(AR147="","",IF(AR147="GENERATION UWP-FONDS III",'3. Eingabe Allg. Fondsauswahl'!$D$27,IF(AR147="APM-Fonds (Serie bAV)",'3. Eingabe Allg. Fondsauswahl'!$D$48)))</f>
        <v xml:space="preserve"> </v>
      </c>
      <c r="BD147" s="282">
        <f>IF(AR147="","",IF(AR147="GENERATION UWP-FONDS III",'3. Eingabe Allg. Fondsauswahl'!$D$28,IF(AR147="APM-Fonds (Serie bAV)",'3. Eingabe Allg. Fondsauswahl'!$D$49)))</f>
        <v>0</v>
      </c>
      <c r="BE147" s="282" t="str">
        <f>IF(AR147="","",IF(AR147="GENERATION UWP-FONDS III",'3. Eingabe Allg. Fondsauswahl'!$D$29,IF(AR147="APM-Fonds (Serie bAV)",'3. Eingabe Allg. Fondsauswahl'!$D$50)))</f>
        <v xml:space="preserve"> </v>
      </c>
      <c r="BF147" s="282">
        <f>IF(AR147="","",IF(AR147="GENERATION UWP-FONDS III",'3. Eingabe Allg. Fondsauswahl'!$D$30,IF(AR147="APM-Fonds (Serie bAV)",'3. Eingabe Allg. Fondsauswahl'!$D$51)))</f>
        <v>0</v>
      </c>
      <c r="BG147" s="102">
        <f t="shared" si="102"/>
        <v>0</v>
      </c>
      <c r="BH147" s="102" t="str">
        <f t="shared" si="83"/>
        <v>keine Doppeleingabe</v>
      </c>
      <c r="BI147" s="88">
        <f t="shared" si="84"/>
        <v>0</v>
      </c>
      <c r="BJ147" s="88">
        <f t="shared" si="85"/>
        <v>0</v>
      </c>
      <c r="BK147" s="88">
        <f t="shared" si="86"/>
        <v>0</v>
      </c>
      <c r="BL147" s="88">
        <f t="shared" si="87"/>
        <v>0</v>
      </c>
      <c r="BM147" s="88">
        <f t="shared" si="88"/>
        <v>0</v>
      </c>
      <c r="BN147" s="241" t="e">
        <f t="shared" ref="BN147:BN178" si="119">(Q147+MAX(R147,T147)+MAX(U147,W147))/AD147</f>
        <v>#DIV/0!</v>
      </c>
      <c r="BO147" s="241" t="e">
        <f t="shared" ref="BO147:BO178" si="120">(MAX(Y147,AA147)+X147+AB147)/AD147</f>
        <v>#DIV/0!</v>
      </c>
      <c r="BP147" s="242" t="str">
        <f t="shared" ref="BP147:BP178" si="121">IF(AD147=(Q147+T147+W147+X147),"unwiderrufliches Bezugsrecht",IF(AND(AD147&gt;(Q147+T147+W147+X147),(AD147=AB147)),"eingeschränkt unwiderrufliches Bezugsrecht","gespaltenes Bezugsrecht"))</f>
        <v>unwiderrufliches Bezugsrecht</v>
      </c>
      <c r="BR147" s="226">
        <f t="shared" si="89"/>
        <v>70</v>
      </c>
    </row>
    <row r="148" spans="1:70" s="1" customFormat="1" ht="36" customHeight="1">
      <c r="A148" s="16">
        <v>130</v>
      </c>
      <c r="B148" s="64"/>
      <c r="C148" s="23"/>
      <c r="D148" s="24"/>
      <c r="E148" s="25"/>
      <c r="F148" s="36"/>
      <c r="G148" s="168" t="s">
        <v>4781</v>
      </c>
      <c r="H148" s="25"/>
      <c r="I148" s="34"/>
      <c r="J148" s="34"/>
      <c r="K148" s="251"/>
      <c r="L148" s="26"/>
      <c r="M148" s="74"/>
      <c r="N148" s="354">
        <f t="shared" si="103"/>
        <v>0</v>
      </c>
      <c r="O148" s="355"/>
      <c r="P148" s="27">
        <f t="shared" si="104"/>
        <v>67</v>
      </c>
      <c r="Q148" s="28">
        <f t="shared" ref="Q148:Q211" si="122">$E$13</f>
        <v>0</v>
      </c>
      <c r="R148" s="28">
        <f t="shared" si="105"/>
        <v>0</v>
      </c>
      <c r="S148" s="91">
        <f t="shared" ref="S148:S211" si="123">$G$13</f>
        <v>0</v>
      </c>
      <c r="T148" s="279">
        <f t="shared" ref="T148:T211" si="124">IF(AND(R148=$F$13,S148=$G$13),MAX(ROUND(Q148*$G$13,2),$H$13),MAX(ROUND(Q148*S148,2),R148))</f>
        <v>0</v>
      </c>
      <c r="U148" s="28">
        <f t="shared" si="106"/>
        <v>0</v>
      </c>
      <c r="V148" s="91">
        <f t="shared" ref="V148:V211" si="125">$G$13</f>
        <v>0</v>
      </c>
      <c r="W148" s="279">
        <f t="shared" ref="W148:W211" si="126">IF(AND(U148=$I$13,V148=$J$13),MAX(ROUND(Q148*$J$13,2),$I$13),MAX(ROUND(Q148*V148,2),U148))</f>
        <v>0</v>
      </c>
      <c r="X148" s="28">
        <f t="shared" ref="X148:X211" si="127">$L$13</f>
        <v>0</v>
      </c>
      <c r="Y148" s="28">
        <f t="shared" si="107"/>
        <v>0</v>
      </c>
      <c r="Z148" s="91">
        <f t="shared" si="108"/>
        <v>0</v>
      </c>
      <c r="AA148" s="279">
        <f t="shared" ref="AA148:AA211" si="128">IF(AND(Y148=$M$13,Z148=$N$13),MAX(ROUND(Q148*$N$13,2),$M$13),MAX(ROUND(Q148*Z148,2),Y148))</f>
        <v>0</v>
      </c>
      <c r="AB148" s="28">
        <f t="shared" ref="AB148:AB211" si="129">$P$13</f>
        <v>0</v>
      </c>
      <c r="AC148" s="190" t="str">
        <f t="shared" si="109"/>
        <v>Monatlich</v>
      </c>
      <c r="AD148" s="191">
        <f t="shared" ref="AD148:AD211" si="130">IF(AND(Q148=0,AB148=0,X148=0),0,MAX(Q148+MAX(R148,T148)+MAX(U148,W148)+X148+MAX(Y148,AA148)+AB148,20))</f>
        <v>0</v>
      </c>
      <c r="AE148" s="195">
        <f t="shared" si="110"/>
        <v>0</v>
      </c>
      <c r="AF148" s="196">
        <f t="shared" ref="AF148:AF211" si="131">$C$15</f>
        <v>0</v>
      </c>
      <c r="AG148" s="197">
        <f t="shared" si="111"/>
        <v>0</v>
      </c>
      <c r="AH148" s="29">
        <f t="shared" si="112"/>
        <v>0</v>
      </c>
      <c r="AI148" s="30">
        <f t="shared" si="113"/>
        <v>0</v>
      </c>
      <c r="AJ148" s="31">
        <f t="shared" si="114"/>
        <v>0</v>
      </c>
      <c r="AK148" s="30">
        <f t="shared" si="115"/>
        <v>0</v>
      </c>
      <c r="AL148" s="32">
        <f t="shared" si="116"/>
        <v>0</v>
      </c>
      <c r="AM148" s="32"/>
      <c r="AN148" s="32"/>
      <c r="AO148" s="69"/>
      <c r="AP148" s="32"/>
      <c r="AQ148" s="240" t="str">
        <f t="shared" si="117"/>
        <v/>
      </c>
      <c r="AR148" s="281" t="str">
        <f>IF(ISERROR(IF('1. Allgemeine Eingaben'!$C$26="Endalter",AS148,AT148)=TRUE),"",IF('1. Allgemeine Eingaben'!$C$26="Endalter",AS148,AT148))</f>
        <v>GENERATION UWP-Fonds III</v>
      </c>
      <c r="AS148" s="226" t="str">
        <f t="shared" ref="AS148:AS211" si="132">IF(ISERROR(IF(DATEDIF(N148,DATE(YEAR(F148)+P148,MONTH(F148),DAY(F148)),"Y")&lt;12,"APM-Fonds (Serie bAV)","GENERATION UWP-Fonds III")=TRUE),"",IF(DATEDIF(N148,DATE(YEAR(F148)+P148,MONTH(F148),DAY(F148)),"Y")&lt;12,"APM-Fonds (Serie bAV)","GENERATION UWP-Fonds III"))</f>
        <v>GENERATION UWP-Fonds III</v>
      </c>
      <c r="AT148" s="226" t="b">
        <f>IF(ISERROR(IF('1. Allgemeine Eingaben'!$C$26&lt;&gt;"Endalter",IF(P148&lt;12,"APM-Fonds (Serie bAV)","GENERATION UWP-Fonds III")))=TRUE,"",IF('1. Allgemeine Eingaben'!$C$26&lt;&gt;"Endalter",IF(P148&lt;12,"APM-Fonds (Serie bAV)","GENERATION UWP-Fonds III")))</f>
        <v>0</v>
      </c>
      <c r="AU148" s="280">
        <f t="shared" ref="AU148:AU211" si="133">IF(AR148="","",IF(AR148="GENERATION UWP-FONDS III",$J$15,IF(AR148="APM-Fonds (Serie bAV)",$L$15)))</f>
        <v>100</v>
      </c>
      <c r="AV148" s="226">
        <f t="shared" si="118"/>
        <v>0</v>
      </c>
      <c r="AW148" s="282" t="str">
        <f>IF(AR148="","",IF(AR148="GENERATION UWP-FONDS III",'3. Eingabe Allg. Fondsauswahl'!$D$21,IF(AR148="APM-Fonds (Serie bAV)",'3. Eingabe Allg. Fondsauswahl'!$D$42)))</f>
        <v xml:space="preserve"> </v>
      </c>
      <c r="AX148" s="282">
        <f>IF(AR148="","",IF(AR148="GENERATION UWP-FONDS III",'3. Eingabe Allg. Fondsauswahl'!$D$22,IF(AR148="APM-Fonds (Serie bAV)",'3. Eingabe Allg. Fondsauswahl'!$D$43)))</f>
        <v>0</v>
      </c>
      <c r="AY148" s="283" t="str">
        <f>IF(AR148="","",IF(AR148="GENERATION UWP-FONDS III",'3. Eingabe Allg. Fondsauswahl'!$D$23,IF(AR148="APM-Fonds (Serie bAV)",'3. Eingabe Allg. Fondsauswahl'!$D$44)))</f>
        <v xml:space="preserve"> </v>
      </c>
      <c r="AZ148" s="282">
        <f>IF(AR148="","",IF(AR148="GENERATION UWP-FONDS III",'3. Eingabe Allg. Fondsauswahl'!$D$24,IF(AR148="APM-Fonds (Serie bAV)",'3. Eingabe Allg. Fondsauswahl'!$D$45)))</f>
        <v>0</v>
      </c>
      <c r="BA148" s="284" t="str">
        <f>IF(AR148="","",IF(AR148="GENERATION UWP-FONDS III",'3. Eingabe Allg. Fondsauswahl'!$D$25,IF(AR148="APM-Fonds (Serie bAV)",'3. Eingabe Allg. Fondsauswahl'!$D$46)))</f>
        <v xml:space="preserve"> </v>
      </c>
      <c r="BB148" s="282">
        <f>IF(AR148="","",IF(AR148="GENERATION UWP-FONDS III",'3. Eingabe Allg. Fondsauswahl'!$D$26,IF(AR148="APM-Fonds (Serie bAV)",'3. Eingabe Allg. Fondsauswahl'!$D$47)))</f>
        <v>0</v>
      </c>
      <c r="BC148" s="284" t="str">
        <f>IF(AR148="","",IF(AR148="GENERATION UWP-FONDS III",'3. Eingabe Allg. Fondsauswahl'!$D$27,IF(AR148="APM-Fonds (Serie bAV)",'3. Eingabe Allg. Fondsauswahl'!$D$48)))</f>
        <v xml:space="preserve"> </v>
      </c>
      <c r="BD148" s="282">
        <f>IF(AR148="","",IF(AR148="GENERATION UWP-FONDS III",'3. Eingabe Allg. Fondsauswahl'!$D$28,IF(AR148="APM-Fonds (Serie bAV)",'3. Eingabe Allg. Fondsauswahl'!$D$49)))</f>
        <v>0</v>
      </c>
      <c r="BE148" s="282" t="str">
        <f>IF(AR148="","",IF(AR148="GENERATION UWP-FONDS III",'3. Eingabe Allg. Fondsauswahl'!$D$29,IF(AR148="APM-Fonds (Serie bAV)",'3. Eingabe Allg. Fondsauswahl'!$D$50)))</f>
        <v xml:space="preserve"> </v>
      </c>
      <c r="BF148" s="282">
        <f>IF(AR148="","",IF(AR148="GENERATION UWP-FONDS III",'3. Eingabe Allg. Fondsauswahl'!$D$30,IF(AR148="APM-Fonds (Serie bAV)",'3. Eingabe Allg. Fondsauswahl'!$D$51)))</f>
        <v>0</v>
      </c>
      <c r="BG148" s="102">
        <f t="shared" si="102"/>
        <v>0</v>
      </c>
      <c r="BH148" s="102" t="str">
        <f t="shared" ref="BH148:BH211" si="134">IF(AR148="","",IF(AND(BI148&lt;=1,BJ148&lt;=1,BK148&lt;=1,BL148&lt;=1,BM148&lt;=1),"keine Doppeleingabe","Doppeleingabe"))</f>
        <v>keine Doppeleingabe</v>
      </c>
      <c r="BI148" s="88">
        <f t="shared" ref="BI148:BI211" si="135">IF(AW148=" ",0,COUNTIF($AW$19:$BE$19,AW148))</f>
        <v>0</v>
      </c>
      <c r="BJ148" s="88">
        <f t="shared" ref="BJ148:BJ211" si="136">IF(AY148=" ",0,COUNTIF($AW$19:$BE$19,AY148))</f>
        <v>0</v>
      </c>
      <c r="BK148" s="88">
        <f t="shared" ref="BK148:BK211" si="137">IF(BA148=" ",0,COUNTIF($AW$19:$BE$19,BA148))</f>
        <v>0</v>
      </c>
      <c r="BL148" s="88">
        <f t="shared" ref="BL148:BL211" si="138">IF(BC148=" ",0,COUNTIF($AW$19:$BE$19,BC148))</f>
        <v>0</v>
      </c>
      <c r="BM148" s="88">
        <f t="shared" ref="BM148:BM211" si="139">IF(BE148=" ",0,COUNTIF($AW$19:$BE$19,BE148))</f>
        <v>0</v>
      </c>
      <c r="BN148" s="241" t="e">
        <f t="shared" si="119"/>
        <v>#DIV/0!</v>
      </c>
      <c r="BO148" s="241" t="e">
        <f t="shared" si="120"/>
        <v>#DIV/0!</v>
      </c>
      <c r="BP148" s="242" t="str">
        <f t="shared" si="121"/>
        <v>unwiderrufliches Bezugsrecht</v>
      </c>
      <c r="BR148" s="226">
        <f t="shared" ref="BR148:BR211" si="140">IF(AR148="","",IF(AR148="GENERATION UWP-FONDS III",70,80))</f>
        <v>70</v>
      </c>
    </row>
    <row r="149" spans="1:70" s="1" customFormat="1" ht="36" customHeight="1">
      <c r="A149" s="16">
        <v>131</v>
      </c>
      <c r="B149" s="64"/>
      <c r="C149" s="23"/>
      <c r="D149" s="24"/>
      <c r="E149" s="25"/>
      <c r="F149" s="36"/>
      <c r="G149" s="168" t="s">
        <v>4781</v>
      </c>
      <c r="H149" s="25"/>
      <c r="I149" s="34"/>
      <c r="J149" s="34"/>
      <c r="K149" s="251"/>
      <c r="L149" s="26"/>
      <c r="M149" s="74"/>
      <c r="N149" s="354">
        <f t="shared" si="103"/>
        <v>0</v>
      </c>
      <c r="O149" s="355"/>
      <c r="P149" s="27">
        <f t="shared" si="104"/>
        <v>67</v>
      </c>
      <c r="Q149" s="28">
        <f t="shared" si="122"/>
        <v>0</v>
      </c>
      <c r="R149" s="28">
        <f t="shared" si="105"/>
        <v>0</v>
      </c>
      <c r="S149" s="91">
        <f t="shared" si="123"/>
        <v>0</v>
      </c>
      <c r="T149" s="279">
        <f t="shared" si="124"/>
        <v>0</v>
      </c>
      <c r="U149" s="28">
        <f t="shared" si="106"/>
        <v>0</v>
      </c>
      <c r="V149" s="91">
        <f t="shared" si="125"/>
        <v>0</v>
      </c>
      <c r="W149" s="279">
        <f t="shared" si="126"/>
        <v>0</v>
      </c>
      <c r="X149" s="28">
        <f t="shared" si="127"/>
        <v>0</v>
      </c>
      <c r="Y149" s="28">
        <f t="shared" si="107"/>
        <v>0</v>
      </c>
      <c r="Z149" s="91">
        <f t="shared" si="108"/>
        <v>0</v>
      </c>
      <c r="AA149" s="279">
        <f t="shared" si="128"/>
        <v>0</v>
      </c>
      <c r="AB149" s="28">
        <f t="shared" si="129"/>
        <v>0</v>
      </c>
      <c r="AC149" s="190" t="str">
        <f t="shared" si="109"/>
        <v>Monatlich</v>
      </c>
      <c r="AD149" s="191">
        <f t="shared" si="130"/>
        <v>0</v>
      </c>
      <c r="AE149" s="195">
        <f t="shared" si="110"/>
        <v>0</v>
      </c>
      <c r="AF149" s="196">
        <f t="shared" si="131"/>
        <v>0</v>
      </c>
      <c r="AG149" s="197">
        <f t="shared" si="111"/>
        <v>0</v>
      </c>
      <c r="AH149" s="29">
        <f t="shared" si="112"/>
        <v>0</v>
      </c>
      <c r="AI149" s="30">
        <f t="shared" si="113"/>
        <v>0</v>
      </c>
      <c r="AJ149" s="31">
        <f t="shared" si="114"/>
        <v>0</v>
      </c>
      <c r="AK149" s="30">
        <f t="shared" si="115"/>
        <v>0</v>
      </c>
      <c r="AL149" s="32">
        <f t="shared" si="116"/>
        <v>0</v>
      </c>
      <c r="AM149" s="32"/>
      <c r="AN149" s="32"/>
      <c r="AO149" s="69"/>
      <c r="AP149" s="32"/>
      <c r="AQ149" s="240" t="str">
        <f t="shared" si="117"/>
        <v/>
      </c>
      <c r="AR149" s="281" t="str">
        <f>IF(ISERROR(IF('1. Allgemeine Eingaben'!$C$26="Endalter",AS149,AT149)=TRUE),"",IF('1. Allgemeine Eingaben'!$C$26="Endalter",AS149,AT149))</f>
        <v>GENERATION UWP-Fonds III</v>
      </c>
      <c r="AS149" s="226" t="str">
        <f t="shared" si="132"/>
        <v>GENERATION UWP-Fonds III</v>
      </c>
      <c r="AT149" s="226" t="b">
        <f>IF(ISERROR(IF('1. Allgemeine Eingaben'!$C$26&lt;&gt;"Endalter",IF(P149&lt;12,"APM-Fonds (Serie bAV)","GENERATION UWP-Fonds III")))=TRUE,"",IF('1. Allgemeine Eingaben'!$C$26&lt;&gt;"Endalter",IF(P149&lt;12,"APM-Fonds (Serie bAV)","GENERATION UWP-Fonds III")))</f>
        <v>0</v>
      </c>
      <c r="AU149" s="280">
        <f t="shared" si="133"/>
        <v>100</v>
      </c>
      <c r="AV149" s="226">
        <f t="shared" si="118"/>
        <v>0</v>
      </c>
      <c r="AW149" s="282" t="str">
        <f>IF(AR149="","",IF(AR149="GENERATION UWP-FONDS III",'3. Eingabe Allg. Fondsauswahl'!$D$21,IF(AR149="APM-Fonds (Serie bAV)",'3. Eingabe Allg. Fondsauswahl'!$D$42)))</f>
        <v xml:space="preserve"> </v>
      </c>
      <c r="AX149" s="282">
        <f>IF(AR149="","",IF(AR149="GENERATION UWP-FONDS III",'3. Eingabe Allg. Fondsauswahl'!$D$22,IF(AR149="APM-Fonds (Serie bAV)",'3. Eingabe Allg. Fondsauswahl'!$D$43)))</f>
        <v>0</v>
      </c>
      <c r="AY149" s="283" t="str">
        <f>IF(AR149="","",IF(AR149="GENERATION UWP-FONDS III",'3. Eingabe Allg. Fondsauswahl'!$D$23,IF(AR149="APM-Fonds (Serie bAV)",'3. Eingabe Allg. Fondsauswahl'!$D$44)))</f>
        <v xml:space="preserve"> </v>
      </c>
      <c r="AZ149" s="282">
        <f>IF(AR149="","",IF(AR149="GENERATION UWP-FONDS III",'3. Eingabe Allg. Fondsauswahl'!$D$24,IF(AR149="APM-Fonds (Serie bAV)",'3. Eingabe Allg. Fondsauswahl'!$D$45)))</f>
        <v>0</v>
      </c>
      <c r="BA149" s="284" t="str">
        <f>IF(AR149="","",IF(AR149="GENERATION UWP-FONDS III",'3. Eingabe Allg. Fondsauswahl'!$D$25,IF(AR149="APM-Fonds (Serie bAV)",'3. Eingabe Allg. Fondsauswahl'!$D$46)))</f>
        <v xml:space="preserve"> </v>
      </c>
      <c r="BB149" s="282">
        <f>IF(AR149="","",IF(AR149="GENERATION UWP-FONDS III",'3. Eingabe Allg. Fondsauswahl'!$D$26,IF(AR149="APM-Fonds (Serie bAV)",'3. Eingabe Allg. Fondsauswahl'!$D$47)))</f>
        <v>0</v>
      </c>
      <c r="BC149" s="284" t="str">
        <f>IF(AR149="","",IF(AR149="GENERATION UWP-FONDS III",'3. Eingabe Allg. Fondsauswahl'!$D$27,IF(AR149="APM-Fonds (Serie bAV)",'3. Eingabe Allg. Fondsauswahl'!$D$48)))</f>
        <v xml:space="preserve"> </v>
      </c>
      <c r="BD149" s="282">
        <f>IF(AR149="","",IF(AR149="GENERATION UWP-FONDS III",'3. Eingabe Allg. Fondsauswahl'!$D$28,IF(AR149="APM-Fonds (Serie bAV)",'3. Eingabe Allg. Fondsauswahl'!$D$49)))</f>
        <v>0</v>
      </c>
      <c r="BE149" s="282" t="str">
        <f>IF(AR149="","",IF(AR149="GENERATION UWP-FONDS III",'3. Eingabe Allg. Fondsauswahl'!$D$29,IF(AR149="APM-Fonds (Serie bAV)",'3. Eingabe Allg. Fondsauswahl'!$D$50)))</f>
        <v xml:space="preserve"> </v>
      </c>
      <c r="BF149" s="282">
        <f>IF(AR149="","",IF(AR149="GENERATION UWP-FONDS III",'3. Eingabe Allg. Fondsauswahl'!$D$30,IF(AR149="APM-Fonds (Serie bAV)",'3. Eingabe Allg. Fondsauswahl'!$D$51)))</f>
        <v>0</v>
      </c>
      <c r="BG149" s="102">
        <f t="shared" si="102"/>
        <v>0</v>
      </c>
      <c r="BH149" s="102" t="str">
        <f t="shared" si="134"/>
        <v>keine Doppeleingabe</v>
      </c>
      <c r="BI149" s="88">
        <f t="shared" si="135"/>
        <v>0</v>
      </c>
      <c r="BJ149" s="88">
        <f t="shared" si="136"/>
        <v>0</v>
      </c>
      <c r="BK149" s="88">
        <f t="shared" si="137"/>
        <v>0</v>
      </c>
      <c r="BL149" s="88">
        <f t="shared" si="138"/>
        <v>0</v>
      </c>
      <c r="BM149" s="88">
        <f t="shared" si="139"/>
        <v>0</v>
      </c>
      <c r="BN149" s="241" t="e">
        <f t="shared" si="119"/>
        <v>#DIV/0!</v>
      </c>
      <c r="BO149" s="241" t="e">
        <f t="shared" si="120"/>
        <v>#DIV/0!</v>
      </c>
      <c r="BP149" s="242" t="str">
        <f t="shared" si="121"/>
        <v>unwiderrufliches Bezugsrecht</v>
      </c>
      <c r="BR149" s="226">
        <f t="shared" si="140"/>
        <v>70</v>
      </c>
    </row>
    <row r="150" spans="1:70" s="1" customFormat="1" ht="36" customHeight="1">
      <c r="A150" s="16">
        <v>132</v>
      </c>
      <c r="B150" s="64"/>
      <c r="C150" s="23"/>
      <c r="D150" s="24"/>
      <c r="E150" s="25"/>
      <c r="F150" s="36"/>
      <c r="G150" s="168" t="s">
        <v>4781</v>
      </c>
      <c r="H150" s="25"/>
      <c r="I150" s="34"/>
      <c r="J150" s="34"/>
      <c r="K150" s="251"/>
      <c r="L150" s="26"/>
      <c r="M150" s="74"/>
      <c r="N150" s="354">
        <f t="shared" si="103"/>
        <v>0</v>
      </c>
      <c r="O150" s="355"/>
      <c r="P150" s="27">
        <f t="shared" si="104"/>
        <v>67</v>
      </c>
      <c r="Q150" s="28">
        <f t="shared" si="122"/>
        <v>0</v>
      </c>
      <c r="R150" s="28">
        <f t="shared" si="105"/>
        <v>0</v>
      </c>
      <c r="S150" s="91">
        <f t="shared" si="123"/>
        <v>0</v>
      </c>
      <c r="T150" s="279">
        <f t="shared" si="124"/>
        <v>0</v>
      </c>
      <c r="U150" s="28">
        <f t="shared" si="106"/>
        <v>0</v>
      </c>
      <c r="V150" s="91">
        <f t="shared" si="125"/>
        <v>0</v>
      </c>
      <c r="W150" s="279">
        <f t="shared" si="126"/>
        <v>0</v>
      </c>
      <c r="X150" s="28">
        <f t="shared" si="127"/>
        <v>0</v>
      </c>
      <c r="Y150" s="28">
        <f t="shared" si="107"/>
        <v>0</v>
      </c>
      <c r="Z150" s="91">
        <f t="shared" si="108"/>
        <v>0</v>
      </c>
      <c r="AA150" s="279">
        <f t="shared" si="128"/>
        <v>0</v>
      </c>
      <c r="AB150" s="28">
        <f t="shared" si="129"/>
        <v>0</v>
      </c>
      <c r="AC150" s="190" t="str">
        <f t="shared" si="109"/>
        <v>Monatlich</v>
      </c>
      <c r="AD150" s="191">
        <f t="shared" si="130"/>
        <v>0</v>
      </c>
      <c r="AE150" s="195">
        <f t="shared" si="110"/>
        <v>0</v>
      </c>
      <c r="AF150" s="196">
        <f t="shared" si="131"/>
        <v>0</v>
      </c>
      <c r="AG150" s="197">
        <f t="shared" si="111"/>
        <v>0</v>
      </c>
      <c r="AH150" s="29">
        <f t="shared" si="112"/>
        <v>0</v>
      </c>
      <c r="AI150" s="30">
        <f t="shared" si="113"/>
        <v>0</v>
      </c>
      <c r="AJ150" s="31">
        <f t="shared" si="114"/>
        <v>0</v>
      </c>
      <c r="AK150" s="30">
        <f t="shared" si="115"/>
        <v>0</v>
      </c>
      <c r="AL150" s="32">
        <f t="shared" si="116"/>
        <v>0</v>
      </c>
      <c r="AM150" s="32"/>
      <c r="AN150" s="32"/>
      <c r="AO150" s="69"/>
      <c r="AP150" s="32"/>
      <c r="AQ150" s="240" t="str">
        <f t="shared" si="117"/>
        <v/>
      </c>
      <c r="AR150" s="281" t="str">
        <f>IF(ISERROR(IF('1. Allgemeine Eingaben'!$C$26="Endalter",AS150,AT150)=TRUE),"",IF('1. Allgemeine Eingaben'!$C$26="Endalter",AS150,AT150))</f>
        <v>GENERATION UWP-Fonds III</v>
      </c>
      <c r="AS150" s="226" t="str">
        <f t="shared" si="132"/>
        <v>GENERATION UWP-Fonds III</v>
      </c>
      <c r="AT150" s="226" t="b">
        <f>IF(ISERROR(IF('1. Allgemeine Eingaben'!$C$26&lt;&gt;"Endalter",IF(P150&lt;12,"APM-Fonds (Serie bAV)","GENERATION UWP-Fonds III")))=TRUE,"",IF('1. Allgemeine Eingaben'!$C$26&lt;&gt;"Endalter",IF(P150&lt;12,"APM-Fonds (Serie bAV)","GENERATION UWP-Fonds III")))</f>
        <v>0</v>
      </c>
      <c r="AU150" s="280">
        <f t="shared" si="133"/>
        <v>100</v>
      </c>
      <c r="AV150" s="226">
        <f t="shared" si="118"/>
        <v>0</v>
      </c>
      <c r="AW150" s="282" t="str">
        <f>IF(AR150="","",IF(AR150="GENERATION UWP-FONDS III",'3. Eingabe Allg. Fondsauswahl'!$D$21,IF(AR150="APM-Fonds (Serie bAV)",'3. Eingabe Allg. Fondsauswahl'!$D$42)))</f>
        <v xml:space="preserve"> </v>
      </c>
      <c r="AX150" s="282">
        <f>IF(AR150="","",IF(AR150="GENERATION UWP-FONDS III",'3. Eingabe Allg. Fondsauswahl'!$D$22,IF(AR150="APM-Fonds (Serie bAV)",'3. Eingabe Allg. Fondsauswahl'!$D$43)))</f>
        <v>0</v>
      </c>
      <c r="AY150" s="283" t="str">
        <f>IF(AR150="","",IF(AR150="GENERATION UWP-FONDS III",'3. Eingabe Allg. Fondsauswahl'!$D$23,IF(AR150="APM-Fonds (Serie bAV)",'3. Eingabe Allg. Fondsauswahl'!$D$44)))</f>
        <v xml:space="preserve"> </v>
      </c>
      <c r="AZ150" s="282">
        <f>IF(AR150="","",IF(AR150="GENERATION UWP-FONDS III",'3. Eingabe Allg. Fondsauswahl'!$D$24,IF(AR150="APM-Fonds (Serie bAV)",'3. Eingabe Allg. Fondsauswahl'!$D$45)))</f>
        <v>0</v>
      </c>
      <c r="BA150" s="284" t="str">
        <f>IF(AR150="","",IF(AR150="GENERATION UWP-FONDS III",'3. Eingabe Allg. Fondsauswahl'!$D$25,IF(AR150="APM-Fonds (Serie bAV)",'3. Eingabe Allg. Fondsauswahl'!$D$46)))</f>
        <v xml:space="preserve"> </v>
      </c>
      <c r="BB150" s="282">
        <f>IF(AR150="","",IF(AR150="GENERATION UWP-FONDS III",'3. Eingabe Allg. Fondsauswahl'!$D$26,IF(AR150="APM-Fonds (Serie bAV)",'3. Eingabe Allg. Fondsauswahl'!$D$47)))</f>
        <v>0</v>
      </c>
      <c r="BC150" s="284" t="str">
        <f>IF(AR150="","",IF(AR150="GENERATION UWP-FONDS III",'3. Eingabe Allg. Fondsauswahl'!$D$27,IF(AR150="APM-Fonds (Serie bAV)",'3. Eingabe Allg. Fondsauswahl'!$D$48)))</f>
        <v xml:space="preserve"> </v>
      </c>
      <c r="BD150" s="282">
        <f>IF(AR150="","",IF(AR150="GENERATION UWP-FONDS III",'3. Eingabe Allg. Fondsauswahl'!$D$28,IF(AR150="APM-Fonds (Serie bAV)",'3. Eingabe Allg. Fondsauswahl'!$D$49)))</f>
        <v>0</v>
      </c>
      <c r="BE150" s="282" t="str">
        <f>IF(AR150="","",IF(AR150="GENERATION UWP-FONDS III",'3. Eingabe Allg. Fondsauswahl'!$D$29,IF(AR150="APM-Fonds (Serie bAV)",'3. Eingabe Allg. Fondsauswahl'!$D$50)))</f>
        <v xml:space="preserve"> </v>
      </c>
      <c r="BF150" s="282">
        <f>IF(AR150="","",IF(AR150="GENERATION UWP-FONDS III",'3. Eingabe Allg. Fondsauswahl'!$D$30,IF(AR150="APM-Fonds (Serie bAV)",'3. Eingabe Allg. Fondsauswahl'!$D$51)))</f>
        <v>0</v>
      </c>
      <c r="BG150" s="102">
        <f t="shared" si="102"/>
        <v>0</v>
      </c>
      <c r="BH150" s="102" t="str">
        <f t="shared" si="134"/>
        <v>keine Doppeleingabe</v>
      </c>
      <c r="BI150" s="88">
        <f t="shared" si="135"/>
        <v>0</v>
      </c>
      <c r="BJ150" s="88">
        <f t="shared" si="136"/>
        <v>0</v>
      </c>
      <c r="BK150" s="88">
        <f t="shared" si="137"/>
        <v>0</v>
      </c>
      <c r="BL150" s="88">
        <f t="shared" si="138"/>
        <v>0</v>
      </c>
      <c r="BM150" s="88">
        <f t="shared" si="139"/>
        <v>0</v>
      </c>
      <c r="BN150" s="241" t="e">
        <f t="shared" si="119"/>
        <v>#DIV/0!</v>
      </c>
      <c r="BO150" s="241" t="e">
        <f t="shared" si="120"/>
        <v>#DIV/0!</v>
      </c>
      <c r="BP150" s="242" t="str">
        <f t="shared" si="121"/>
        <v>unwiderrufliches Bezugsrecht</v>
      </c>
      <c r="BR150" s="226">
        <f t="shared" si="140"/>
        <v>70</v>
      </c>
    </row>
    <row r="151" spans="1:70" s="1" customFormat="1" ht="36" customHeight="1">
      <c r="A151" s="16">
        <v>133</v>
      </c>
      <c r="B151" s="64"/>
      <c r="C151" s="23"/>
      <c r="D151" s="24"/>
      <c r="E151" s="25"/>
      <c r="F151" s="36"/>
      <c r="G151" s="168" t="s">
        <v>4781</v>
      </c>
      <c r="H151" s="25"/>
      <c r="I151" s="34"/>
      <c r="J151" s="34"/>
      <c r="K151" s="251"/>
      <c r="L151" s="26"/>
      <c r="M151" s="74"/>
      <c r="N151" s="354">
        <f t="shared" si="103"/>
        <v>0</v>
      </c>
      <c r="O151" s="355"/>
      <c r="P151" s="27">
        <f t="shared" si="104"/>
        <v>67</v>
      </c>
      <c r="Q151" s="28">
        <f t="shared" si="122"/>
        <v>0</v>
      </c>
      <c r="R151" s="28">
        <f t="shared" si="105"/>
        <v>0</v>
      </c>
      <c r="S151" s="91">
        <f t="shared" si="123"/>
        <v>0</v>
      </c>
      <c r="T151" s="279">
        <f t="shared" si="124"/>
        <v>0</v>
      </c>
      <c r="U151" s="28">
        <f t="shared" si="106"/>
        <v>0</v>
      </c>
      <c r="V151" s="91">
        <f t="shared" si="125"/>
        <v>0</v>
      </c>
      <c r="W151" s="279">
        <f t="shared" si="126"/>
        <v>0</v>
      </c>
      <c r="X151" s="28">
        <f t="shared" si="127"/>
        <v>0</v>
      </c>
      <c r="Y151" s="28">
        <f t="shared" si="107"/>
        <v>0</v>
      </c>
      <c r="Z151" s="91">
        <f t="shared" si="108"/>
        <v>0</v>
      </c>
      <c r="AA151" s="279">
        <f t="shared" si="128"/>
        <v>0</v>
      </c>
      <c r="AB151" s="28">
        <f t="shared" si="129"/>
        <v>0</v>
      </c>
      <c r="AC151" s="190" t="str">
        <f t="shared" si="109"/>
        <v>Monatlich</v>
      </c>
      <c r="AD151" s="191">
        <f t="shared" si="130"/>
        <v>0</v>
      </c>
      <c r="AE151" s="195">
        <f t="shared" si="110"/>
        <v>0</v>
      </c>
      <c r="AF151" s="196">
        <f t="shared" si="131"/>
        <v>0</v>
      </c>
      <c r="AG151" s="197">
        <f t="shared" si="111"/>
        <v>0</v>
      </c>
      <c r="AH151" s="29">
        <f t="shared" si="112"/>
        <v>0</v>
      </c>
      <c r="AI151" s="30">
        <f t="shared" si="113"/>
        <v>0</v>
      </c>
      <c r="AJ151" s="31">
        <f t="shared" si="114"/>
        <v>0</v>
      </c>
      <c r="AK151" s="30">
        <f t="shared" si="115"/>
        <v>0</v>
      </c>
      <c r="AL151" s="32">
        <f t="shared" si="116"/>
        <v>0</v>
      </c>
      <c r="AM151" s="32"/>
      <c r="AN151" s="32"/>
      <c r="AO151" s="69"/>
      <c r="AP151" s="32"/>
      <c r="AQ151" s="240" t="str">
        <f t="shared" si="117"/>
        <v/>
      </c>
      <c r="AR151" s="281" t="str">
        <f>IF(ISERROR(IF('1. Allgemeine Eingaben'!$C$26="Endalter",AS151,AT151)=TRUE),"",IF('1. Allgemeine Eingaben'!$C$26="Endalter",AS151,AT151))</f>
        <v>GENERATION UWP-Fonds III</v>
      </c>
      <c r="AS151" s="226" t="str">
        <f t="shared" si="132"/>
        <v>GENERATION UWP-Fonds III</v>
      </c>
      <c r="AT151" s="226" t="b">
        <f>IF(ISERROR(IF('1. Allgemeine Eingaben'!$C$26&lt;&gt;"Endalter",IF(P151&lt;12,"APM-Fonds (Serie bAV)","GENERATION UWP-Fonds III")))=TRUE,"",IF('1. Allgemeine Eingaben'!$C$26&lt;&gt;"Endalter",IF(P151&lt;12,"APM-Fonds (Serie bAV)","GENERATION UWP-Fonds III")))</f>
        <v>0</v>
      </c>
      <c r="AU151" s="280">
        <f t="shared" si="133"/>
        <v>100</v>
      </c>
      <c r="AV151" s="226">
        <f t="shared" si="118"/>
        <v>0</v>
      </c>
      <c r="AW151" s="282" t="str">
        <f>IF(AR151="","",IF(AR151="GENERATION UWP-FONDS III",'3. Eingabe Allg. Fondsauswahl'!$D$21,IF(AR151="APM-Fonds (Serie bAV)",'3. Eingabe Allg. Fondsauswahl'!$D$42)))</f>
        <v xml:space="preserve"> </v>
      </c>
      <c r="AX151" s="282">
        <f>IF(AR151="","",IF(AR151="GENERATION UWP-FONDS III",'3. Eingabe Allg. Fondsauswahl'!$D$22,IF(AR151="APM-Fonds (Serie bAV)",'3. Eingabe Allg. Fondsauswahl'!$D$43)))</f>
        <v>0</v>
      </c>
      <c r="AY151" s="283" t="str">
        <f>IF(AR151="","",IF(AR151="GENERATION UWP-FONDS III",'3. Eingabe Allg. Fondsauswahl'!$D$23,IF(AR151="APM-Fonds (Serie bAV)",'3. Eingabe Allg. Fondsauswahl'!$D$44)))</f>
        <v xml:space="preserve"> </v>
      </c>
      <c r="AZ151" s="282">
        <f>IF(AR151="","",IF(AR151="GENERATION UWP-FONDS III",'3. Eingabe Allg. Fondsauswahl'!$D$24,IF(AR151="APM-Fonds (Serie bAV)",'3. Eingabe Allg. Fondsauswahl'!$D$45)))</f>
        <v>0</v>
      </c>
      <c r="BA151" s="284" t="str">
        <f>IF(AR151="","",IF(AR151="GENERATION UWP-FONDS III",'3. Eingabe Allg. Fondsauswahl'!$D$25,IF(AR151="APM-Fonds (Serie bAV)",'3. Eingabe Allg. Fondsauswahl'!$D$46)))</f>
        <v xml:space="preserve"> </v>
      </c>
      <c r="BB151" s="282">
        <f>IF(AR151="","",IF(AR151="GENERATION UWP-FONDS III",'3. Eingabe Allg. Fondsauswahl'!$D$26,IF(AR151="APM-Fonds (Serie bAV)",'3. Eingabe Allg. Fondsauswahl'!$D$47)))</f>
        <v>0</v>
      </c>
      <c r="BC151" s="284" t="str">
        <f>IF(AR151="","",IF(AR151="GENERATION UWP-FONDS III",'3. Eingabe Allg. Fondsauswahl'!$D$27,IF(AR151="APM-Fonds (Serie bAV)",'3. Eingabe Allg. Fondsauswahl'!$D$48)))</f>
        <v xml:space="preserve"> </v>
      </c>
      <c r="BD151" s="282">
        <f>IF(AR151="","",IF(AR151="GENERATION UWP-FONDS III",'3. Eingabe Allg. Fondsauswahl'!$D$28,IF(AR151="APM-Fonds (Serie bAV)",'3. Eingabe Allg. Fondsauswahl'!$D$49)))</f>
        <v>0</v>
      </c>
      <c r="BE151" s="282" t="str">
        <f>IF(AR151="","",IF(AR151="GENERATION UWP-FONDS III",'3. Eingabe Allg. Fondsauswahl'!$D$29,IF(AR151="APM-Fonds (Serie bAV)",'3. Eingabe Allg. Fondsauswahl'!$D$50)))</f>
        <v xml:space="preserve"> </v>
      </c>
      <c r="BF151" s="282">
        <f>IF(AR151="","",IF(AR151="GENERATION UWP-FONDS III",'3. Eingabe Allg. Fondsauswahl'!$D$30,IF(AR151="APM-Fonds (Serie bAV)",'3. Eingabe Allg. Fondsauswahl'!$D$51)))</f>
        <v>0</v>
      </c>
      <c r="BG151" s="102">
        <f t="shared" si="102"/>
        <v>0</v>
      </c>
      <c r="BH151" s="102" t="str">
        <f t="shared" si="134"/>
        <v>keine Doppeleingabe</v>
      </c>
      <c r="BI151" s="88">
        <f t="shared" si="135"/>
        <v>0</v>
      </c>
      <c r="BJ151" s="88">
        <f t="shared" si="136"/>
        <v>0</v>
      </c>
      <c r="BK151" s="88">
        <f t="shared" si="137"/>
        <v>0</v>
      </c>
      <c r="BL151" s="88">
        <f t="shared" si="138"/>
        <v>0</v>
      </c>
      <c r="BM151" s="88">
        <f t="shared" si="139"/>
        <v>0</v>
      </c>
      <c r="BN151" s="241" t="e">
        <f t="shared" si="119"/>
        <v>#DIV/0!</v>
      </c>
      <c r="BO151" s="241" t="e">
        <f t="shared" si="120"/>
        <v>#DIV/0!</v>
      </c>
      <c r="BP151" s="242" t="str">
        <f t="shared" si="121"/>
        <v>unwiderrufliches Bezugsrecht</v>
      </c>
      <c r="BR151" s="226">
        <f t="shared" si="140"/>
        <v>70</v>
      </c>
    </row>
    <row r="152" spans="1:70" s="1" customFormat="1" ht="36" customHeight="1">
      <c r="A152" s="16">
        <v>134</v>
      </c>
      <c r="B152" s="64"/>
      <c r="C152" s="23"/>
      <c r="D152" s="24"/>
      <c r="E152" s="25"/>
      <c r="F152" s="36"/>
      <c r="G152" s="168" t="s">
        <v>4781</v>
      </c>
      <c r="H152" s="25"/>
      <c r="I152" s="34"/>
      <c r="J152" s="34"/>
      <c r="K152" s="251"/>
      <c r="L152" s="26"/>
      <c r="M152" s="74"/>
      <c r="N152" s="354">
        <f t="shared" si="103"/>
        <v>0</v>
      </c>
      <c r="O152" s="355"/>
      <c r="P152" s="27">
        <f t="shared" si="104"/>
        <v>67</v>
      </c>
      <c r="Q152" s="28">
        <f t="shared" si="122"/>
        <v>0</v>
      </c>
      <c r="R152" s="28">
        <f t="shared" si="105"/>
        <v>0</v>
      </c>
      <c r="S152" s="91">
        <f t="shared" si="123"/>
        <v>0</v>
      </c>
      <c r="T152" s="279">
        <f t="shared" si="124"/>
        <v>0</v>
      </c>
      <c r="U152" s="28">
        <f t="shared" si="106"/>
        <v>0</v>
      </c>
      <c r="V152" s="91">
        <f t="shared" si="125"/>
        <v>0</v>
      </c>
      <c r="W152" s="279">
        <f t="shared" si="126"/>
        <v>0</v>
      </c>
      <c r="X152" s="28">
        <f t="shared" si="127"/>
        <v>0</v>
      </c>
      <c r="Y152" s="28">
        <f t="shared" si="107"/>
        <v>0</v>
      </c>
      <c r="Z152" s="91">
        <f t="shared" si="108"/>
        <v>0</v>
      </c>
      <c r="AA152" s="279">
        <f t="shared" si="128"/>
        <v>0</v>
      </c>
      <c r="AB152" s="28">
        <f t="shared" si="129"/>
        <v>0</v>
      </c>
      <c r="AC152" s="190" t="str">
        <f t="shared" si="109"/>
        <v>Monatlich</v>
      </c>
      <c r="AD152" s="191">
        <f t="shared" si="130"/>
        <v>0</v>
      </c>
      <c r="AE152" s="195">
        <f t="shared" si="110"/>
        <v>0</v>
      </c>
      <c r="AF152" s="196">
        <f t="shared" si="131"/>
        <v>0</v>
      </c>
      <c r="AG152" s="197">
        <f t="shared" si="111"/>
        <v>0</v>
      </c>
      <c r="AH152" s="29">
        <f t="shared" si="112"/>
        <v>0</v>
      </c>
      <c r="AI152" s="30">
        <f t="shared" si="113"/>
        <v>0</v>
      </c>
      <c r="AJ152" s="31">
        <f t="shared" si="114"/>
        <v>0</v>
      </c>
      <c r="AK152" s="30">
        <f t="shared" si="115"/>
        <v>0</v>
      </c>
      <c r="AL152" s="32">
        <f t="shared" si="116"/>
        <v>0</v>
      </c>
      <c r="AM152" s="32"/>
      <c r="AN152" s="32"/>
      <c r="AO152" s="69"/>
      <c r="AP152" s="32"/>
      <c r="AQ152" s="240" t="str">
        <f t="shared" si="117"/>
        <v/>
      </c>
      <c r="AR152" s="281" t="str">
        <f>IF(ISERROR(IF('1. Allgemeine Eingaben'!$C$26="Endalter",AS152,AT152)=TRUE),"",IF('1. Allgemeine Eingaben'!$C$26="Endalter",AS152,AT152))</f>
        <v>GENERATION UWP-Fonds III</v>
      </c>
      <c r="AS152" s="226" t="str">
        <f t="shared" si="132"/>
        <v>GENERATION UWP-Fonds III</v>
      </c>
      <c r="AT152" s="226" t="b">
        <f>IF(ISERROR(IF('1. Allgemeine Eingaben'!$C$26&lt;&gt;"Endalter",IF(P152&lt;12,"APM-Fonds (Serie bAV)","GENERATION UWP-Fonds III")))=TRUE,"",IF('1. Allgemeine Eingaben'!$C$26&lt;&gt;"Endalter",IF(P152&lt;12,"APM-Fonds (Serie bAV)","GENERATION UWP-Fonds III")))</f>
        <v>0</v>
      </c>
      <c r="AU152" s="280">
        <f t="shared" si="133"/>
        <v>100</v>
      </c>
      <c r="AV152" s="226">
        <f t="shared" si="118"/>
        <v>0</v>
      </c>
      <c r="AW152" s="282" t="str">
        <f>IF(AR152="","",IF(AR152="GENERATION UWP-FONDS III",'3. Eingabe Allg. Fondsauswahl'!$D$21,IF(AR152="APM-Fonds (Serie bAV)",'3. Eingabe Allg. Fondsauswahl'!$D$42)))</f>
        <v xml:space="preserve"> </v>
      </c>
      <c r="AX152" s="282">
        <f>IF(AR152="","",IF(AR152="GENERATION UWP-FONDS III",'3. Eingabe Allg. Fondsauswahl'!$D$22,IF(AR152="APM-Fonds (Serie bAV)",'3. Eingabe Allg. Fondsauswahl'!$D$43)))</f>
        <v>0</v>
      </c>
      <c r="AY152" s="283" t="str">
        <f>IF(AR152="","",IF(AR152="GENERATION UWP-FONDS III",'3. Eingabe Allg. Fondsauswahl'!$D$23,IF(AR152="APM-Fonds (Serie bAV)",'3. Eingabe Allg. Fondsauswahl'!$D$44)))</f>
        <v xml:space="preserve"> </v>
      </c>
      <c r="AZ152" s="282">
        <f>IF(AR152="","",IF(AR152="GENERATION UWP-FONDS III",'3. Eingabe Allg. Fondsauswahl'!$D$24,IF(AR152="APM-Fonds (Serie bAV)",'3. Eingabe Allg. Fondsauswahl'!$D$45)))</f>
        <v>0</v>
      </c>
      <c r="BA152" s="284" t="str">
        <f>IF(AR152="","",IF(AR152="GENERATION UWP-FONDS III",'3. Eingabe Allg. Fondsauswahl'!$D$25,IF(AR152="APM-Fonds (Serie bAV)",'3. Eingabe Allg. Fondsauswahl'!$D$46)))</f>
        <v xml:space="preserve"> </v>
      </c>
      <c r="BB152" s="282">
        <f>IF(AR152="","",IF(AR152="GENERATION UWP-FONDS III",'3. Eingabe Allg. Fondsauswahl'!$D$26,IF(AR152="APM-Fonds (Serie bAV)",'3. Eingabe Allg. Fondsauswahl'!$D$47)))</f>
        <v>0</v>
      </c>
      <c r="BC152" s="284" t="str">
        <f>IF(AR152="","",IF(AR152="GENERATION UWP-FONDS III",'3. Eingabe Allg. Fondsauswahl'!$D$27,IF(AR152="APM-Fonds (Serie bAV)",'3. Eingabe Allg. Fondsauswahl'!$D$48)))</f>
        <v xml:space="preserve"> </v>
      </c>
      <c r="BD152" s="282">
        <f>IF(AR152="","",IF(AR152="GENERATION UWP-FONDS III",'3. Eingabe Allg. Fondsauswahl'!$D$28,IF(AR152="APM-Fonds (Serie bAV)",'3. Eingabe Allg. Fondsauswahl'!$D$49)))</f>
        <v>0</v>
      </c>
      <c r="BE152" s="282" t="str">
        <f>IF(AR152="","",IF(AR152="GENERATION UWP-FONDS III",'3. Eingabe Allg. Fondsauswahl'!$D$29,IF(AR152="APM-Fonds (Serie bAV)",'3. Eingabe Allg. Fondsauswahl'!$D$50)))</f>
        <v xml:space="preserve"> </v>
      </c>
      <c r="BF152" s="282">
        <f>IF(AR152="","",IF(AR152="GENERATION UWP-FONDS III",'3. Eingabe Allg. Fondsauswahl'!$D$30,IF(AR152="APM-Fonds (Serie bAV)",'3. Eingabe Allg. Fondsauswahl'!$D$51)))</f>
        <v>0</v>
      </c>
      <c r="BG152" s="102">
        <f t="shared" si="102"/>
        <v>0</v>
      </c>
      <c r="BH152" s="102" t="str">
        <f t="shared" si="134"/>
        <v>keine Doppeleingabe</v>
      </c>
      <c r="BI152" s="88">
        <f t="shared" si="135"/>
        <v>0</v>
      </c>
      <c r="BJ152" s="88">
        <f t="shared" si="136"/>
        <v>0</v>
      </c>
      <c r="BK152" s="88">
        <f t="shared" si="137"/>
        <v>0</v>
      </c>
      <c r="BL152" s="88">
        <f t="shared" si="138"/>
        <v>0</v>
      </c>
      <c r="BM152" s="88">
        <f t="shared" si="139"/>
        <v>0</v>
      </c>
      <c r="BN152" s="241" t="e">
        <f t="shared" si="119"/>
        <v>#DIV/0!</v>
      </c>
      <c r="BO152" s="241" t="e">
        <f t="shared" si="120"/>
        <v>#DIV/0!</v>
      </c>
      <c r="BP152" s="242" t="str">
        <f t="shared" si="121"/>
        <v>unwiderrufliches Bezugsrecht</v>
      </c>
      <c r="BR152" s="226">
        <f t="shared" si="140"/>
        <v>70</v>
      </c>
    </row>
    <row r="153" spans="1:70" s="1" customFormat="1" ht="36" customHeight="1">
      <c r="A153" s="16">
        <v>135</v>
      </c>
      <c r="B153" s="64"/>
      <c r="C153" s="23"/>
      <c r="D153" s="24"/>
      <c r="E153" s="25"/>
      <c r="F153" s="36"/>
      <c r="G153" s="168" t="s">
        <v>4781</v>
      </c>
      <c r="H153" s="25"/>
      <c r="I153" s="34"/>
      <c r="J153" s="34"/>
      <c r="K153" s="251"/>
      <c r="L153" s="26"/>
      <c r="M153" s="74"/>
      <c r="N153" s="354">
        <f t="shared" si="103"/>
        <v>0</v>
      </c>
      <c r="O153" s="355"/>
      <c r="P153" s="27">
        <f t="shared" si="104"/>
        <v>67</v>
      </c>
      <c r="Q153" s="28">
        <f t="shared" si="122"/>
        <v>0</v>
      </c>
      <c r="R153" s="28">
        <f t="shared" si="105"/>
        <v>0</v>
      </c>
      <c r="S153" s="91">
        <f t="shared" si="123"/>
        <v>0</v>
      </c>
      <c r="T153" s="279">
        <f t="shared" si="124"/>
        <v>0</v>
      </c>
      <c r="U153" s="28">
        <f t="shared" si="106"/>
        <v>0</v>
      </c>
      <c r="V153" s="91">
        <f t="shared" si="125"/>
        <v>0</v>
      </c>
      <c r="W153" s="279">
        <f t="shared" si="126"/>
        <v>0</v>
      </c>
      <c r="X153" s="28">
        <f t="shared" si="127"/>
        <v>0</v>
      </c>
      <c r="Y153" s="28">
        <f t="shared" si="107"/>
        <v>0</v>
      </c>
      <c r="Z153" s="91">
        <f t="shared" si="108"/>
        <v>0</v>
      </c>
      <c r="AA153" s="279">
        <f t="shared" si="128"/>
        <v>0</v>
      </c>
      <c r="AB153" s="28">
        <f t="shared" si="129"/>
        <v>0</v>
      </c>
      <c r="AC153" s="190" t="str">
        <f t="shared" si="109"/>
        <v>Monatlich</v>
      </c>
      <c r="AD153" s="191">
        <f t="shared" si="130"/>
        <v>0</v>
      </c>
      <c r="AE153" s="195">
        <f t="shared" si="110"/>
        <v>0</v>
      </c>
      <c r="AF153" s="196">
        <f t="shared" si="131"/>
        <v>0</v>
      </c>
      <c r="AG153" s="197">
        <f t="shared" si="111"/>
        <v>0</v>
      </c>
      <c r="AH153" s="29">
        <f t="shared" si="112"/>
        <v>0</v>
      </c>
      <c r="AI153" s="30">
        <f t="shared" si="113"/>
        <v>0</v>
      </c>
      <c r="AJ153" s="31">
        <f t="shared" si="114"/>
        <v>0</v>
      </c>
      <c r="AK153" s="30">
        <f t="shared" si="115"/>
        <v>0</v>
      </c>
      <c r="AL153" s="32">
        <f t="shared" si="116"/>
        <v>0</v>
      </c>
      <c r="AM153" s="32"/>
      <c r="AN153" s="32"/>
      <c r="AO153" s="69"/>
      <c r="AP153" s="32"/>
      <c r="AQ153" s="240" t="str">
        <f t="shared" si="117"/>
        <v/>
      </c>
      <c r="AR153" s="281" t="str">
        <f>IF(ISERROR(IF('1. Allgemeine Eingaben'!$C$26="Endalter",AS153,AT153)=TRUE),"",IF('1. Allgemeine Eingaben'!$C$26="Endalter",AS153,AT153))</f>
        <v>GENERATION UWP-Fonds III</v>
      </c>
      <c r="AS153" s="226" t="str">
        <f t="shared" si="132"/>
        <v>GENERATION UWP-Fonds III</v>
      </c>
      <c r="AT153" s="226" t="b">
        <f>IF(ISERROR(IF('1. Allgemeine Eingaben'!$C$26&lt;&gt;"Endalter",IF(P153&lt;12,"APM-Fonds (Serie bAV)","GENERATION UWP-Fonds III")))=TRUE,"",IF('1. Allgemeine Eingaben'!$C$26&lt;&gt;"Endalter",IF(P153&lt;12,"APM-Fonds (Serie bAV)","GENERATION UWP-Fonds III")))</f>
        <v>0</v>
      </c>
      <c r="AU153" s="280">
        <f t="shared" si="133"/>
        <v>100</v>
      </c>
      <c r="AV153" s="226">
        <f t="shared" si="118"/>
        <v>0</v>
      </c>
      <c r="AW153" s="282" t="str">
        <f>IF(AR153="","",IF(AR153="GENERATION UWP-FONDS III",'3. Eingabe Allg. Fondsauswahl'!$D$21,IF(AR153="APM-Fonds (Serie bAV)",'3. Eingabe Allg. Fondsauswahl'!$D$42)))</f>
        <v xml:space="preserve"> </v>
      </c>
      <c r="AX153" s="282">
        <f>IF(AR153="","",IF(AR153="GENERATION UWP-FONDS III",'3. Eingabe Allg. Fondsauswahl'!$D$22,IF(AR153="APM-Fonds (Serie bAV)",'3. Eingabe Allg. Fondsauswahl'!$D$43)))</f>
        <v>0</v>
      </c>
      <c r="AY153" s="283" t="str">
        <f>IF(AR153="","",IF(AR153="GENERATION UWP-FONDS III",'3. Eingabe Allg. Fondsauswahl'!$D$23,IF(AR153="APM-Fonds (Serie bAV)",'3. Eingabe Allg. Fondsauswahl'!$D$44)))</f>
        <v xml:space="preserve"> </v>
      </c>
      <c r="AZ153" s="282">
        <f>IF(AR153="","",IF(AR153="GENERATION UWP-FONDS III",'3. Eingabe Allg. Fondsauswahl'!$D$24,IF(AR153="APM-Fonds (Serie bAV)",'3. Eingabe Allg. Fondsauswahl'!$D$45)))</f>
        <v>0</v>
      </c>
      <c r="BA153" s="284" t="str">
        <f>IF(AR153="","",IF(AR153="GENERATION UWP-FONDS III",'3. Eingabe Allg. Fondsauswahl'!$D$25,IF(AR153="APM-Fonds (Serie bAV)",'3. Eingabe Allg. Fondsauswahl'!$D$46)))</f>
        <v xml:space="preserve"> </v>
      </c>
      <c r="BB153" s="282">
        <f>IF(AR153="","",IF(AR153="GENERATION UWP-FONDS III",'3. Eingabe Allg. Fondsauswahl'!$D$26,IF(AR153="APM-Fonds (Serie bAV)",'3. Eingabe Allg. Fondsauswahl'!$D$47)))</f>
        <v>0</v>
      </c>
      <c r="BC153" s="284" t="str">
        <f>IF(AR153="","",IF(AR153="GENERATION UWP-FONDS III",'3. Eingabe Allg. Fondsauswahl'!$D$27,IF(AR153="APM-Fonds (Serie bAV)",'3. Eingabe Allg. Fondsauswahl'!$D$48)))</f>
        <v xml:space="preserve"> </v>
      </c>
      <c r="BD153" s="282">
        <f>IF(AR153="","",IF(AR153="GENERATION UWP-FONDS III",'3. Eingabe Allg. Fondsauswahl'!$D$28,IF(AR153="APM-Fonds (Serie bAV)",'3. Eingabe Allg. Fondsauswahl'!$D$49)))</f>
        <v>0</v>
      </c>
      <c r="BE153" s="282" t="str">
        <f>IF(AR153="","",IF(AR153="GENERATION UWP-FONDS III",'3. Eingabe Allg. Fondsauswahl'!$D$29,IF(AR153="APM-Fonds (Serie bAV)",'3. Eingabe Allg. Fondsauswahl'!$D$50)))</f>
        <v xml:space="preserve"> </v>
      </c>
      <c r="BF153" s="282">
        <f>IF(AR153="","",IF(AR153="GENERATION UWP-FONDS III",'3. Eingabe Allg. Fondsauswahl'!$D$30,IF(AR153="APM-Fonds (Serie bAV)",'3. Eingabe Allg. Fondsauswahl'!$D$51)))</f>
        <v>0</v>
      </c>
      <c r="BG153" s="102">
        <f t="shared" si="102"/>
        <v>0</v>
      </c>
      <c r="BH153" s="102" t="str">
        <f t="shared" si="134"/>
        <v>keine Doppeleingabe</v>
      </c>
      <c r="BI153" s="88">
        <f t="shared" si="135"/>
        <v>0</v>
      </c>
      <c r="BJ153" s="88">
        <f t="shared" si="136"/>
        <v>0</v>
      </c>
      <c r="BK153" s="88">
        <f t="shared" si="137"/>
        <v>0</v>
      </c>
      <c r="BL153" s="88">
        <f t="shared" si="138"/>
        <v>0</v>
      </c>
      <c r="BM153" s="88">
        <f t="shared" si="139"/>
        <v>0</v>
      </c>
      <c r="BN153" s="241" t="e">
        <f t="shared" si="119"/>
        <v>#DIV/0!</v>
      </c>
      <c r="BO153" s="241" t="e">
        <f t="shared" si="120"/>
        <v>#DIV/0!</v>
      </c>
      <c r="BP153" s="242" t="str">
        <f t="shared" si="121"/>
        <v>unwiderrufliches Bezugsrecht</v>
      </c>
      <c r="BR153" s="226">
        <f t="shared" si="140"/>
        <v>70</v>
      </c>
    </row>
    <row r="154" spans="1:70" s="1" customFormat="1" ht="36" customHeight="1">
      <c r="A154" s="16">
        <v>136</v>
      </c>
      <c r="B154" s="64"/>
      <c r="C154" s="23"/>
      <c r="D154" s="24"/>
      <c r="E154" s="25"/>
      <c r="F154" s="36"/>
      <c r="G154" s="168" t="s">
        <v>4781</v>
      </c>
      <c r="H154" s="25"/>
      <c r="I154" s="34"/>
      <c r="J154" s="34"/>
      <c r="K154" s="251"/>
      <c r="L154" s="26"/>
      <c r="M154" s="74"/>
      <c r="N154" s="354">
        <f t="shared" si="103"/>
        <v>0</v>
      </c>
      <c r="O154" s="355"/>
      <c r="P154" s="27">
        <f t="shared" si="104"/>
        <v>67</v>
      </c>
      <c r="Q154" s="28">
        <f t="shared" si="122"/>
        <v>0</v>
      </c>
      <c r="R154" s="28">
        <f t="shared" si="105"/>
        <v>0</v>
      </c>
      <c r="S154" s="91">
        <f t="shared" si="123"/>
        <v>0</v>
      </c>
      <c r="T154" s="279">
        <f t="shared" si="124"/>
        <v>0</v>
      </c>
      <c r="U154" s="28">
        <f t="shared" si="106"/>
        <v>0</v>
      </c>
      <c r="V154" s="91">
        <f t="shared" si="125"/>
        <v>0</v>
      </c>
      <c r="W154" s="279">
        <f t="shared" si="126"/>
        <v>0</v>
      </c>
      <c r="X154" s="28">
        <f t="shared" si="127"/>
        <v>0</v>
      </c>
      <c r="Y154" s="28">
        <f t="shared" si="107"/>
        <v>0</v>
      </c>
      <c r="Z154" s="91">
        <f t="shared" si="108"/>
        <v>0</v>
      </c>
      <c r="AA154" s="279">
        <f t="shared" si="128"/>
        <v>0</v>
      </c>
      <c r="AB154" s="28">
        <f t="shared" si="129"/>
        <v>0</v>
      </c>
      <c r="AC154" s="190" t="str">
        <f t="shared" si="109"/>
        <v>Monatlich</v>
      </c>
      <c r="AD154" s="191">
        <f t="shared" si="130"/>
        <v>0</v>
      </c>
      <c r="AE154" s="195">
        <f t="shared" si="110"/>
        <v>0</v>
      </c>
      <c r="AF154" s="196">
        <f t="shared" si="131"/>
        <v>0</v>
      </c>
      <c r="AG154" s="197">
        <f t="shared" si="111"/>
        <v>0</v>
      </c>
      <c r="AH154" s="29">
        <f t="shared" si="112"/>
        <v>0</v>
      </c>
      <c r="AI154" s="30">
        <f t="shared" si="113"/>
        <v>0</v>
      </c>
      <c r="AJ154" s="31">
        <f t="shared" si="114"/>
        <v>0</v>
      </c>
      <c r="AK154" s="30">
        <f t="shared" si="115"/>
        <v>0</v>
      </c>
      <c r="AL154" s="32">
        <f t="shared" si="116"/>
        <v>0</v>
      </c>
      <c r="AM154" s="32"/>
      <c r="AN154" s="32"/>
      <c r="AO154" s="69"/>
      <c r="AP154" s="32"/>
      <c r="AQ154" s="240" t="str">
        <f t="shared" si="117"/>
        <v/>
      </c>
      <c r="AR154" s="281" t="str">
        <f>IF(ISERROR(IF('1. Allgemeine Eingaben'!$C$26="Endalter",AS154,AT154)=TRUE),"",IF('1. Allgemeine Eingaben'!$C$26="Endalter",AS154,AT154))</f>
        <v>GENERATION UWP-Fonds III</v>
      </c>
      <c r="AS154" s="226" t="str">
        <f t="shared" si="132"/>
        <v>GENERATION UWP-Fonds III</v>
      </c>
      <c r="AT154" s="226" t="b">
        <f>IF(ISERROR(IF('1. Allgemeine Eingaben'!$C$26&lt;&gt;"Endalter",IF(P154&lt;12,"APM-Fonds (Serie bAV)","GENERATION UWP-Fonds III")))=TRUE,"",IF('1. Allgemeine Eingaben'!$C$26&lt;&gt;"Endalter",IF(P154&lt;12,"APM-Fonds (Serie bAV)","GENERATION UWP-Fonds III")))</f>
        <v>0</v>
      </c>
      <c r="AU154" s="280">
        <f t="shared" si="133"/>
        <v>100</v>
      </c>
      <c r="AV154" s="226">
        <f t="shared" si="118"/>
        <v>0</v>
      </c>
      <c r="AW154" s="282" t="str">
        <f>IF(AR154="","",IF(AR154="GENERATION UWP-FONDS III",'3. Eingabe Allg. Fondsauswahl'!$D$21,IF(AR154="APM-Fonds (Serie bAV)",'3. Eingabe Allg. Fondsauswahl'!$D$42)))</f>
        <v xml:space="preserve"> </v>
      </c>
      <c r="AX154" s="282">
        <f>IF(AR154="","",IF(AR154="GENERATION UWP-FONDS III",'3. Eingabe Allg. Fondsauswahl'!$D$22,IF(AR154="APM-Fonds (Serie bAV)",'3. Eingabe Allg. Fondsauswahl'!$D$43)))</f>
        <v>0</v>
      </c>
      <c r="AY154" s="283" t="str">
        <f>IF(AR154="","",IF(AR154="GENERATION UWP-FONDS III",'3. Eingabe Allg. Fondsauswahl'!$D$23,IF(AR154="APM-Fonds (Serie bAV)",'3. Eingabe Allg. Fondsauswahl'!$D$44)))</f>
        <v xml:space="preserve"> </v>
      </c>
      <c r="AZ154" s="282">
        <f>IF(AR154="","",IF(AR154="GENERATION UWP-FONDS III",'3. Eingabe Allg. Fondsauswahl'!$D$24,IF(AR154="APM-Fonds (Serie bAV)",'3. Eingabe Allg. Fondsauswahl'!$D$45)))</f>
        <v>0</v>
      </c>
      <c r="BA154" s="284" t="str">
        <f>IF(AR154="","",IF(AR154="GENERATION UWP-FONDS III",'3. Eingabe Allg. Fondsauswahl'!$D$25,IF(AR154="APM-Fonds (Serie bAV)",'3. Eingabe Allg. Fondsauswahl'!$D$46)))</f>
        <v xml:space="preserve"> </v>
      </c>
      <c r="BB154" s="282">
        <f>IF(AR154="","",IF(AR154="GENERATION UWP-FONDS III",'3. Eingabe Allg. Fondsauswahl'!$D$26,IF(AR154="APM-Fonds (Serie bAV)",'3. Eingabe Allg. Fondsauswahl'!$D$47)))</f>
        <v>0</v>
      </c>
      <c r="BC154" s="284" t="str">
        <f>IF(AR154="","",IF(AR154="GENERATION UWP-FONDS III",'3. Eingabe Allg. Fondsauswahl'!$D$27,IF(AR154="APM-Fonds (Serie bAV)",'3. Eingabe Allg. Fondsauswahl'!$D$48)))</f>
        <v xml:space="preserve"> </v>
      </c>
      <c r="BD154" s="282">
        <f>IF(AR154="","",IF(AR154="GENERATION UWP-FONDS III",'3. Eingabe Allg. Fondsauswahl'!$D$28,IF(AR154="APM-Fonds (Serie bAV)",'3. Eingabe Allg. Fondsauswahl'!$D$49)))</f>
        <v>0</v>
      </c>
      <c r="BE154" s="282" t="str">
        <f>IF(AR154="","",IF(AR154="GENERATION UWP-FONDS III",'3. Eingabe Allg. Fondsauswahl'!$D$29,IF(AR154="APM-Fonds (Serie bAV)",'3. Eingabe Allg. Fondsauswahl'!$D$50)))</f>
        <v xml:space="preserve"> </v>
      </c>
      <c r="BF154" s="282">
        <f>IF(AR154="","",IF(AR154="GENERATION UWP-FONDS III",'3. Eingabe Allg. Fondsauswahl'!$D$30,IF(AR154="APM-Fonds (Serie bAV)",'3. Eingabe Allg. Fondsauswahl'!$D$51)))</f>
        <v>0</v>
      </c>
      <c r="BG154" s="102">
        <f t="shared" si="102"/>
        <v>0</v>
      </c>
      <c r="BH154" s="102" t="str">
        <f t="shared" si="134"/>
        <v>keine Doppeleingabe</v>
      </c>
      <c r="BI154" s="88">
        <f t="shared" si="135"/>
        <v>0</v>
      </c>
      <c r="BJ154" s="88">
        <f t="shared" si="136"/>
        <v>0</v>
      </c>
      <c r="BK154" s="88">
        <f t="shared" si="137"/>
        <v>0</v>
      </c>
      <c r="BL154" s="88">
        <f t="shared" si="138"/>
        <v>0</v>
      </c>
      <c r="BM154" s="88">
        <f t="shared" si="139"/>
        <v>0</v>
      </c>
      <c r="BN154" s="241" t="e">
        <f t="shared" si="119"/>
        <v>#DIV/0!</v>
      </c>
      <c r="BO154" s="241" t="e">
        <f t="shared" si="120"/>
        <v>#DIV/0!</v>
      </c>
      <c r="BP154" s="242" t="str">
        <f t="shared" si="121"/>
        <v>unwiderrufliches Bezugsrecht</v>
      </c>
      <c r="BR154" s="226">
        <f t="shared" si="140"/>
        <v>70</v>
      </c>
    </row>
    <row r="155" spans="1:70" s="1" customFormat="1" ht="36" customHeight="1">
      <c r="A155" s="16">
        <v>137</v>
      </c>
      <c r="B155" s="64"/>
      <c r="C155" s="23"/>
      <c r="D155" s="24"/>
      <c r="E155" s="25"/>
      <c r="F155" s="36"/>
      <c r="G155" s="168" t="s">
        <v>4781</v>
      </c>
      <c r="H155" s="25"/>
      <c r="I155" s="34"/>
      <c r="J155" s="34"/>
      <c r="K155" s="251"/>
      <c r="L155" s="26"/>
      <c r="M155" s="74"/>
      <c r="N155" s="354">
        <f t="shared" si="103"/>
        <v>0</v>
      </c>
      <c r="O155" s="355"/>
      <c r="P155" s="27">
        <f t="shared" si="104"/>
        <v>67</v>
      </c>
      <c r="Q155" s="28">
        <f t="shared" si="122"/>
        <v>0</v>
      </c>
      <c r="R155" s="28">
        <f t="shared" si="105"/>
        <v>0</v>
      </c>
      <c r="S155" s="91">
        <f t="shared" si="123"/>
        <v>0</v>
      </c>
      <c r="T155" s="279">
        <f t="shared" si="124"/>
        <v>0</v>
      </c>
      <c r="U155" s="28">
        <f t="shared" si="106"/>
        <v>0</v>
      </c>
      <c r="V155" s="91">
        <f t="shared" si="125"/>
        <v>0</v>
      </c>
      <c r="W155" s="279">
        <f t="shared" si="126"/>
        <v>0</v>
      </c>
      <c r="X155" s="28">
        <f t="shared" si="127"/>
        <v>0</v>
      </c>
      <c r="Y155" s="28">
        <f t="shared" si="107"/>
        <v>0</v>
      </c>
      <c r="Z155" s="91">
        <f t="shared" si="108"/>
        <v>0</v>
      </c>
      <c r="AA155" s="279">
        <f t="shared" si="128"/>
        <v>0</v>
      </c>
      <c r="AB155" s="28">
        <f t="shared" si="129"/>
        <v>0</v>
      </c>
      <c r="AC155" s="190" t="str">
        <f t="shared" si="109"/>
        <v>Monatlich</v>
      </c>
      <c r="AD155" s="191">
        <f t="shared" si="130"/>
        <v>0</v>
      </c>
      <c r="AE155" s="195">
        <f t="shared" si="110"/>
        <v>0</v>
      </c>
      <c r="AF155" s="196">
        <f t="shared" si="131"/>
        <v>0</v>
      </c>
      <c r="AG155" s="197">
        <f t="shared" si="111"/>
        <v>0</v>
      </c>
      <c r="AH155" s="29">
        <f t="shared" si="112"/>
        <v>0</v>
      </c>
      <c r="AI155" s="30">
        <f t="shared" si="113"/>
        <v>0</v>
      </c>
      <c r="AJ155" s="31">
        <f t="shared" si="114"/>
        <v>0</v>
      </c>
      <c r="AK155" s="30">
        <f t="shared" si="115"/>
        <v>0</v>
      </c>
      <c r="AL155" s="32">
        <f t="shared" si="116"/>
        <v>0</v>
      </c>
      <c r="AM155" s="32"/>
      <c r="AN155" s="32"/>
      <c r="AO155" s="69"/>
      <c r="AP155" s="32"/>
      <c r="AQ155" s="240" t="str">
        <f t="shared" si="117"/>
        <v/>
      </c>
      <c r="AR155" s="281" t="str">
        <f>IF(ISERROR(IF('1. Allgemeine Eingaben'!$C$26="Endalter",AS155,AT155)=TRUE),"",IF('1. Allgemeine Eingaben'!$C$26="Endalter",AS155,AT155))</f>
        <v>GENERATION UWP-Fonds III</v>
      </c>
      <c r="AS155" s="226" t="str">
        <f t="shared" si="132"/>
        <v>GENERATION UWP-Fonds III</v>
      </c>
      <c r="AT155" s="226" t="b">
        <f>IF(ISERROR(IF('1. Allgemeine Eingaben'!$C$26&lt;&gt;"Endalter",IF(P155&lt;12,"APM-Fonds (Serie bAV)","GENERATION UWP-Fonds III")))=TRUE,"",IF('1. Allgemeine Eingaben'!$C$26&lt;&gt;"Endalter",IF(P155&lt;12,"APM-Fonds (Serie bAV)","GENERATION UWP-Fonds III")))</f>
        <v>0</v>
      </c>
      <c r="AU155" s="280">
        <f t="shared" si="133"/>
        <v>100</v>
      </c>
      <c r="AV155" s="226">
        <f t="shared" si="118"/>
        <v>0</v>
      </c>
      <c r="AW155" s="282" t="str">
        <f>IF(AR155="","",IF(AR155="GENERATION UWP-FONDS III",'3. Eingabe Allg. Fondsauswahl'!$D$21,IF(AR155="APM-Fonds (Serie bAV)",'3. Eingabe Allg. Fondsauswahl'!$D$42)))</f>
        <v xml:space="preserve"> </v>
      </c>
      <c r="AX155" s="282">
        <f>IF(AR155="","",IF(AR155="GENERATION UWP-FONDS III",'3. Eingabe Allg. Fondsauswahl'!$D$22,IF(AR155="APM-Fonds (Serie bAV)",'3. Eingabe Allg. Fondsauswahl'!$D$43)))</f>
        <v>0</v>
      </c>
      <c r="AY155" s="283" t="str">
        <f>IF(AR155="","",IF(AR155="GENERATION UWP-FONDS III",'3. Eingabe Allg. Fondsauswahl'!$D$23,IF(AR155="APM-Fonds (Serie bAV)",'3. Eingabe Allg. Fondsauswahl'!$D$44)))</f>
        <v xml:space="preserve"> </v>
      </c>
      <c r="AZ155" s="282">
        <f>IF(AR155="","",IF(AR155="GENERATION UWP-FONDS III",'3. Eingabe Allg. Fondsauswahl'!$D$24,IF(AR155="APM-Fonds (Serie bAV)",'3. Eingabe Allg. Fondsauswahl'!$D$45)))</f>
        <v>0</v>
      </c>
      <c r="BA155" s="284" t="str">
        <f>IF(AR155="","",IF(AR155="GENERATION UWP-FONDS III",'3. Eingabe Allg. Fondsauswahl'!$D$25,IF(AR155="APM-Fonds (Serie bAV)",'3. Eingabe Allg. Fondsauswahl'!$D$46)))</f>
        <v xml:space="preserve"> </v>
      </c>
      <c r="BB155" s="282">
        <f>IF(AR155="","",IF(AR155="GENERATION UWP-FONDS III",'3. Eingabe Allg. Fondsauswahl'!$D$26,IF(AR155="APM-Fonds (Serie bAV)",'3. Eingabe Allg. Fondsauswahl'!$D$47)))</f>
        <v>0</v>
      </c>
      <c r="BC155" s="284" t="str">
        <f>IF(AR155="","",IF(AR155="GENERATION UWP-FONDS III",'3. Eingabe Allg. Fondsauswahl'!$D$27,IF(AR155="APM-Fonds (Serie bAV)",'3. Eingabe Allg. Fondsauswahl'!$D$48)))</f>
        <v xml:space="preserve"> </v>
      </c>
      <c r="BD155" s="282">
        <f>IF(AR155="","",IF(AR155="GENERATION UWP-FONDS III",'3. Eingabe Allg. Fondsauswahl'!$D$28,IF(AR155="APM-Fonds (Serie bAV)",'3. Eingabe Allg. Fondsauswahl'!$D$49)))</f>
        <v>0</v>
      </c>
      <c r="BE155" s="282" t="str">
        <f>IF(AR155="","",IF(AR155="GENERATION UWP-FONDS III",'3. Eingabe Allg. Fondsauswahl'!$D$29,IF(AR155="APM-Fonds (Serie bAV)",'3. Eingabe Allg. Fondsauswahl'!$D$50)))</f>
        <v xml:space="preserve"> </v>
      </c>
      <c r="BF155" s="282">
        <f>IF(AR155="","",IF(AR155="GENERATION UWP-FONDS III",'3. Eingabe Allg. Fondsauswahl'!$D$30,IF(AR155="APM-Fonds (Serie bAV)",'3. Eingabe Allg. Fondsauswahl'!$D$51)))</f>
        <v>0</v>
      </c>
      <c r="BG155" s="102">
        <f t="shared" si="102"/>
        <v>0</v>
      </c>
      <c r="BH155" s="102" t="str">
        <f t="shared" si="134"/>
        <v>keine Doppeleingabe</v>
      </c>
      <c r="BI155" s="88">
        <f t="shared" si="135"/>
        <v>0</v>
      </c>
      <c r="BJ155" s="88">
        <f t="shared" si="136"/>
        <v>0</v>
      </c>
      <c r="BK155" s="88">
        <f t="shared" si="137"/>
        <v>0</v>
      </c>
      <c r="BL155" s="88">
        <f t="shared" si="138"/>
        <v>0</v>
      </c>
      <c r="BM155" s="88">
        <f t="shared" si="139"/>
        <v>0</v>
      </c>
      <c r="BN155" s="241" t="e">
        <f t="shared" si="119"/>
        <v>#DIV/0!</v>
      </c>
      <c r="BO155" s="241" t="e">
        <f t="shared" si="120"/>
        <v>#DIV/0!</v>
      </c>
      <c r="BP155" s="242" t="str">
        <f t="shared" si="121"/>
        <v>unwiderrufliches Bezugsrecht</v>
      </c>
      <c r="BR155" s="226">
        <f t="shared" si="140"/>
        <v>70</v>
      </c>
    </row>
    <row r="156" spans="1:70" s="1" customFormat="1" ht="36" customHeight="1">
      <c r="A156" s="16">
        <v>138</v>
      </c>
      <c r="B156" s="64"/>
      <c r="C156" s="23"/>
      <c r="D156" s="24"/>
      <c r="E156" s="25"/>
      <c r="F156" s="36"/>
      <c r="G156" s="168" t="s">
        <v>4781</v>
      </c>
      <c r="H156" s="25"/>
      <c r="I156" s="34"/>
      <c r="J156" s="34"/>
      <c r="K156" s="251"/>
      <c r="L156" s="26"/>
      <c r="M156" s="74"/>
      <c r="N156" s="354">
        <f t="shared" si="103"/>
        <v>0</v>
      </c>
      <c r="O156" s="355"/>
      <c r="P156" s="27">
        <f t="shared" si="104"/>
        <v>67</v>
      </c>
      <c r="Q156" s="28">
        <f t="shared" si="122"/>
        <v>0</v>
      </c>
      <c r="R156" s="28">
        <f t="shared" si="105"/>
        <v>0</v>
      </c>
      <c r="S156" s="91">
        <f t="shared" si="123"/>
        <v>0</v>
      </c>
      <c r="T156" s="279">
        <f t="shared" si="124"/>
        <v>0</v>
      </c>
      <c r="U156" s="28">
        <f t="shared" si="106"/>
        <v>0</v>
      </c>
      <c r="V156" s="91">
        <f t="shared" si="125"/>
        <v>0</v>
      </c>
      <c r="W156" s="279">
        <f t="shared" si="126"/>
        <v>0</v>
      </c>
      <c r="X156" s="28">
        <f t="shared" si="127"/>
        <v>0</v>
      </c>
      <c r="Y156" s="28">
        <f t="shared" si="107"/>
        <v>0</v>
      </c>
      <c r="Z156" s="91">
        <f t="shared" si="108"/>
        <v>0</v>
      </c>
      <c r="AA156" s="279">
        <f t="shared" si="128"/>
        <v>0</v>
      </c>
      <c r="AB156" s="28">
        <f t="shared" si="129"/>
        <v>0</v>
      </c>
      <c r="AC156" s="190" t="str">
        <f t="shared" si="109"/>
        <v>Monatlich</v>
      </c>
      <c r="AD156" s="191">
        <f t="shared" si="130"/>
        <v>0</v>
      </c>
      <c r="AE156" s="195">
        <f t="shared" si="110"/>
        <v>0</v>
      </c>
      <c r="AF156" s="196">
        <f t="shared" si="131"/>
        <v>0</v>
      </c>
      <c r="AG156" s="197">
        <f t="shared" si="111"/>
        <v>0</v>
      </c>
      <c r="AH156" s="29">
        <f t="shared" si="112"/>
        <v>0</v>
      </c>
      <c r="AI156" s="30">
        <f t="shared" si="113"/>
        <v>0</v>
      </c>
      <c r="AJ156" s="31">
        <f t="shared" si="114"/>
        <v>0</v>
      </c>
      <c r="AK156" s="30">
        <f t="shared" si="115"/>
        <v>0</v>
      </c>
      <c r="AL156" s="32">
        <f t="shared" si="116"/>
        <v>0</v>
      </c>
      <c r="AM156" s="32"/>
      <c r="AN156" s="32"/>
      <c r="AO156" s="69"/>
      <c r="AP156" s="32"/>
      <c r="AQ156" s="240" t="str">
        <f t="shared" si="117"/>
        <v/>
      </c>
      <c r="AR156" s="281" t="str">
        <f>IF(ISERROR(IF('1. Allgemeine Eingaben'!$C$26="Endalter",AS156,AT156)=TRUE),"",IF('1. Allgemeine Eingaben'!$C$26="Endalter",AS156,AT156))</f>
        <v>GENERATION UWP-Fonds III</v>
      </c>
      <c r="AS156" s="226" t="str">
        <f t="shared" si="132"/>
        <v>GENERATION UWP-Fonds III</v>
      </c>
      <c r="AT156" s="226" t="b">
        <f>IF(ISERROR(IF('1. Allgemeine Eingaben'!$C$26&lt;&gt;"Endalter",IF(P156&lt;12,"APM-Fonds (Serie bAV)","GENERATION UWP-Fonds III")))=TRUE,"",IF('1. Allgemeine Eingaben'!$C$26&lt;&gt;"Endalter",IF(P156&lt;12,"APM-Fonds (Serie bAV)","GENERATION UWP-Fonds III")))</f>
        <v>0</v>
      </c>
      <c r="AU156" s="280">
        <f t="shared" si="133"/>
        <v>100</v>
      </c>
      <c r="AV156" s="226">
        <f t="shared" si="118"/>
        <v>0</v>
      </c>
      <c r="AW156" s="282" t="str">
        <f>IF(AR156="","",IF(AR156="GENERATION UWP-FONDS III",'3. Eingabe Allg. Fondsauswahl'!$D$21,IF(AR156="APM-Fonds (Serie bAV)",'3. Eingabe Allg. Fondsauswahl'!$D$42)))</f>
        <v xml:space="preserve"> </v>
      </c>
      <c r="AX156" s="282">
        <f>IF(AR156="","",IF(AR156="GENERATION UWP-FONDS III",'3. Eingabe Allg. Fondsauswahl'!$D$22,IF(AR156="APM-Fonds (Serie bAV)",'3. Eingabe Allg. Fondsauswahl'!$D$43)))</f>
        <v>0</v>
      </c>
      <c r="AY156" s="283" t="str">
        <f>IF(AR156="","",IF(AR156="GENERATION UWP-FONDS III",'3. Eingabe Allg. Fondsauswahl'!$D$23,IF(AR156="APM-Fonds (Serie bAV)",'3. Eingabe Allg. Fondsauswahl'!$D$44)))</f>
        <v xml:space="preserve"> </v>
      </c>
      <c r="AZ156" s="282">
        <f>IF(AR156="","",IF(AR156="GENERATION UWP-FONDS III",'3. Eingabe Allg. Fondsauswahl'!$D$24,IF(AR156="APM-Fonds (Serie bAV)",'3. Eingabe Allg. Fondsauswahl'!$D$45)))</f>
        <v>0</v>
      </c>
      <c r="BA156" s="284" t="str">
        <f>IF(AR156="","",IF(AR156="GENERATION UWP-FONDS III",'3. Eingabe Allg. Fondsauswahl'!$D$25,IF(AR156="APM-Fonds (Serie bAV)",'3. Eingabe Allg. Fondsauswahl'!$D$46)))</f>
        <v xml:space="preserve"> </v>
      </c>
      <c r="BB156" s="282">
        <f>IF(AR156="","",IF(AR156="GENERATION UWP-FONDS III",'3. Eingabe Allg. Fondsauswahl'!$D$26,IF(AR156="APM-Fonds (Serie bAV)",'3. Eingabe Allg. Fondsauswahl'!$D$47)))</f>
        <v>0</v>
      </c>
      <c r="BC156" s="284" t="str">
        <f>IF(AR156="","",IF(AR156="GENERATION UWP-FONDS III",'3. Eingabe Allg. Fondsauswahl'!$D$27,IF(AR156="APM-Fonds (Serie bAV)",'3. Eingabe Allg. Fondsauswahl'!$D$48)))</f>
        <v xml:space="preserve"> </v>
      </c>
      <c r="BD156" s="282">
        <f>IF(AR156="","",IF(AR156="GENERATION UWP-FONDS III",'3. Eingabe Allg. Fondsauswahl'!$D$28,IF(AR156="APM-Fonds (Serie bAV)",'3. Eingabe Allg. Fondsauswahl'!$D$49)))</f>
        <v>0</v>
      </c>
      <c r="BE156" s="282" t="str">
        <f>IF(AR156="","",IF(AR156="GENERATION UWP-FONDS III",'3. Eingabe Allg. Fondsauswahl'!$D$29,IF(AR156="APM-Fonds (Serie bAV)",'3. Eingabe Allg. Fondsauswahl'!$D$50)))</f>
        <v xml:space="preserve"> </v>
      </c>
      <c r="BF156" s="282">
        <f>IF(AR156="","",IF(AR156="GENERATION UWP-FONDS III",'3. Eingabe Allg. Fondsauswahl'!$D$30,IF(AR156="APM-Fonds (Serie bAV)",'3. Eingabe Allg. Fondsauswahl'!$D$51)))</f>
        <v>0</v>
      </c>
      <c r="BG156" s="102">
        <f t="shared" si="102"/>
        <v>0</v>
      </c>
      <c r="BH156" s="102" t="str">
        <f t="shared" si="134"/>
        <v>keine Doppeleingabe</v>
      </c>
      <c r="BI156" s="88">
        <f t="shared" si="135"/>
        <v>0</v>
      </c>
      <c r="BJ156" s="88">
        <f t="shared" si="136"/>
        <v>0</v>
      </c>
      <c r="BK156" s="88">
        <f t="shared" si="137"/>
        <v>0</v>
      </c>
      <c r="BL156" s="88">
        <f t="shared" si="138"/>
        <v>0</v>
      </c>
      <c r="BM156" s="88">
        <f t="shared" si="139"/>
        <v>0</v>
      </c>
      <c r="BN156" s="241" t="e">
        <f t="shared" si="119"/>
        <v>#DIV/0!</v>
      </c>
      <c r="BO156" s="241" t="e">
        <f t="shared" si="120"/>
        <v>#DIV/0!</v>
      </c>
      <c r="BP156" s="242" t="str">
        <f t="shared" si="121"/>
        <v>unwiderrufliches Bezugsrecht</v>
      </c>
      <c r="BR156" s="226">
        <f t="shared" si="140"/>
        <v>70</v>
      </c>
    </row>
    <row r="157" spans="1:70" s="1" customFormat="1" ht="36" customHeight="1">
      <c r="A157" s="16">
        <v>139</v>
      </c>
      <c r="B157" s="64"/>
      <c r="C157" s="23"/>
      <c r="D157" s="24"/>
      <c r="E157" s="25"/>
      <c r="F157" s="36"/>
      <c r="G157" s="168" t="s">
        <v>4781</v>
      </c>
      <c r="H157" s="25"/>
      <c r="I157" s="34"/>
      <c r="J157" s="34"/>
      <c r="K157" s="251"/>
      <c r="L157" s="26"/>
      <c r="M157" s="74"/>
      <c r="N157" s="354">
        <f t="shared" si="103"/>
        <v>0</v>
      </c>
      <c r="O157" s="355"/>
      <c r="P157" s="27">
        <f t="shared" si="104"/>
        <v>67</v>
      </c>
      <c r="Q157" s="28">
        <f t="shared" si="122"/>
        <v>0</v>
      </c>
      <c r="R157" s="28">
        <f t="shared" si="105"/>
        <v>0</v>
      </c>
      <c r="S157" s="91">
        <f t="shared" si="123"/>
        <v>0</v>
      </c>
      <c r="T157" s="279">
        <f t="shared" si="124"/>
        <v>0</v>
      </c>
      <c r="U157" s="28">
        <f t="shared" si="106"/>
        <v>0</v>
      </c>
      <c r="V157" s="91">
        <f t="shared" si="125"/>
        <v>0</v>
      </c>
      <c r="W157" s="279">
        <f t="shared" si="126"/>
        <v>0</v>
      </c>
      <c r="X157" s="28">
        <f t="shared" si="127"/>
        <v>0</v>
      </c>
      <c r="Y157" s="28">
        <f t="shared" si="107"/>
        <v>0</v>
      </c>
      <c r="Z157" s="91">
        <f t="shared" si="108"/>
        <v>0</v>
      </c>
      <c r="AA157" s="279">
        <f t="shared" si="128"/>
        <v>0</v>
      </c>
      <c r="AB157" s="28">
        <f t="shared" si="129"/>
        <v>0</v>
      </c>
      <c r="AC157" s="190" t="str">
        <f t="shared" si="109"/>
        <v>Monatlich</v>
      </c>
      <c r="AD157" s="191">
        <f t="shared" si="130"/>
        <v>0</v>
      </c>
      <c r="AE157" s="195">
        <f t="shared" si="110"/>
        <v>0</v>
      </c>
      <c r="AF157" s="196">
        <f t="shared" si="131"/>
        <v>0</v>
      </c>
      <c r="AG157" s="197">
        <f t="shared" si="111"/>
        <v>0</v>
      </c>
      <c r="AH157" s="29">
        <f t="shared" si="112"/>
        <v>0</v>
      </c>
      <c r="AI157" s="30">
        <f t="shared" si="113"/>
        <v>0</v>
      </c>
      <c r="AJ157" s="31">
        <f t="shared" si="114"/>
        <v>0</v>
      </c>
      <c r="AK157" s="30">
        <f t="shared" si="115"/>
        <v>0</v>
      </c>
      <c r="AL157" s="32">
        <f t="shared" si="116"/>
        <v>0</v>
      </c>
      <c r="AM157" s="32"/>
      <c r="AN157" s="32"/>
      <c r="AO157" s="69"/>
      <c r="AP157" s="32"/>
      <c r="AQ157" s="240" t="str">
        <f t="shared" si="117"/>
        <v/>
      </c>
      <c r="AR157" s="281" t="str">
        <f>IF(ISERROR(IF('1. Allgemeine Eingaben'!$C$26="Endalter",AS157,AT157)=TRUE),"",IF('1. Allgemeine Eingaben'!$C$26="Endalter",AS157,AT157))</f>
        <v>GENERATION UWP-Fonds III</v>
      </c>
      <c r="AS157" s="226" t="str">
        <f t="shared" si="132"/>
        <v>GENERATION UWP-Fonds III</v>
      </c>
      <c r="AT157" s="226" t="b">
        <f>IF(ISERROR(IF('1. Allgemeine Eingaben'!$C$26&lt;&gt;"Endalter",IF(P157&lt;12,"APM-Fonds (Serie bAV)","GENERATION UWP-Fonds III")))=TRUE,"",IF('1. Allgemeine Eingaben'!$C$26&lt;&gt;"Endalter",IF(P157&lt;12,"APM-Fonds (Serie bAV)","GENERATION UWP-Fonds III")))</f>
        <v>0</v>
      </c>
      <c r="AU157" s="280">
        <f t="shared" si="133"/>
        <v>100</v>
      </c>
      <c r="AV157" s="226">
        <f t="shared" si="118"/>
        <v>0</v>
      </c>
      <c r="AW157" s="282" t="str">
        <f>IF(AR157="","",IF(AR157="GENERATION UWP-FONDS III",'3. Eingabe Allg. Fondsauswahl'!$D$21,IF(AR157="APM-Fonds (Serie bAV)",'3. Eingabe Allg. Fondsauswahl'!$D$42)))</f>
        <v xml:space="preserve"> </v>
      </c>
      <c r="AX157" s="282">
        <f>IF(AR157="","",IF(AR157="GENERATION UWP-FONDS III",'3. Eingabe Allg. Fondsauswahl'!$D$22,IF(AR157="APM-Fonds (Serie bAV)",'3. Eingabe Allg. Fondsauswahl'!$D$43)))</f>
        <v>0</v>
      </c>
      <c r="AY157" s="283" t="str">
        <f>IF(AR157="","",IF(AR157="GENERATION UWP-FONDS III",'3. Eingabe Allg. Fondsauswahl'!$D$23,IF(AR157="APM-Fonds (Serie bAV)",'3. Eingabe Allg. Fondsauswahl'!$D$44)))</f>
        <v xml:space="preserve"> </v>
      </c>
      <c r="AZ157" s="282">
        <f>IF(AR157="","",IF(AR157="GENERATION UWP-FONDS III",'3. Eingabe Allg. Fondsauswahl'!$D$24,IF(AR157="APM-Fonds (Serie bAV)",'3. Eingabe Allg. Fondsauswahl'!$D$45)))</f>
        <v>0</v>
      </c>
      <c r="BA157" s="284" t="str">
        <f>IF(AR157="","",IF(AR157="GENERATION UWP-FONDS III",'3. Eingabe Allg. Fondsauswahl'!$D$25,IF(AR157="APM-Fonds (Serie bAV)",'3. Eingabe Allg. Fondsauswahl'!$D$46)))</f>
        <v xml:space="preserve"> </v>
      </c>
      <c r="BB157" s="282">
        <f>IF(AR157="","",IF(AR157="GENERATION UWP-FONDS III",'3. Eingabe Allg. Fondsauswahl'!$D$26,IF(AR157="APM-Fonds (Serie bAV)",'3. Eingabe Allg. Fondsauswahl'!$D$47)))</f>
        <v>0</v>
      </c>
      <c r="BC157" s="284" t="str">
        <f>IF(AR157="","",IF(AR157="GENERATION UWP-FONDS III",'3. Eingabe Allg. Fondsauswahl'!$D$27,IF(AR157="APM-Fonds (Serie bAV)",'3. Eingabe Allg. Fondsauswahl'!$D$48)))</f>
        <v xml:space="preserve"> </v>
      </c>
      <c r="BD157" s="282">
        <f>IF(AR157="","",IF(AR157="GENERATION UWP-FONDS III",'3. Eingabe Allg. Fondsauswahl'!$D$28,IF(AR157="APM-Fonds (Serie bAV)",'3. Eingabe Allg. Fondsauswahl'!$D$49)))</f>
        <v>0</v>
      </c>
      <c r="BE157" s="282" t="str">
        <f>IF(AR157="","",IF(AR157="GENERATION UWP-FONDS III",'3. Eingabe Allg. Fondsauswahl'!$D$29,IF(AR157="APM-Fonds (Serie bAV)",'3. Eingabe Allg. Fondsauswahl'!$D$50)))</f>
        <v xml:space="preserve"> </v>
      </c>
      <c r="BF157" s="282">
        <f>IF(AR157="","",IF(AR157="GENERATION UWP-FONDS III",'3. Eingabe Allg. Fondsauswahl'!$D$30,IF(AR157="APM-Fonds (Serie bAV)",'3. Eingabe Allg. Fondsauswahl'!$D$51)))</f>
        <v>0</v>
      </c>
      <c r="BG157" s="102">
        <f t="shared" si="102"/>
        <v>0</v>
      </c>
      <c r="BH157" s="102" t="str">
        <f t="shared" si="134"/>
        <v>keine Doppeleingabe</v>
      </c>
      <c r="BI157" s="88">
        <f t="shared" si="135"/>
        <v>0</v>
      </c>
      <c r="BJ157" s="88">
        <f t="shared" si="136"/>
        <v>0</v>
      </c>
      <c r="BK157" s="88">
        <f t="shared" si="137"/>
        <v>0</v>
      </c>
      <c r="BL157" s="88">
        <f t="shared" si="138"/>
        <v>0</v>
      </c>
      <c r="BM157" s="88">
        <f t="shared" si="139"/>
        <v>0</v>
      </c>
      <c r="BN157" s="241" t="e">
        <f t="shared" si="119"/>
        <v>#DIV/0!</v>
      </c>
      <c r="BO157" s="241" t="e">
        <f t="shared" si="120"/>
        <v>#DIV/0!</v>
      </c>
      <c r="BP157" s="242" t="str">
        <f t="shared" si="121"/>
        <v>unwiderrufliches Bezugsrecht</v>
      </c>
      <c r="BR157" s="226">
        <f t="shared" si="140"/>
        <v>70</v>
      </c>
    </row>
    <row r="158" spans="1:70" s="1" customFormat="1" ht="36" customHeight="1">
      <c r="A158" s="16">
        <v>140</v>
      </c>
      <c r="B158" s="64"/>
      <c r="C158" s="23"/>
      <c r="D158" s="24"/>
      <c r="E158" s="25"/>
      <c r="F158" s="36"/>
      <c r="G158" s="168" t="s">
        <v>4781</v>
      </c>
      <c r="H158" s="25"/>
      <c r="I158" s="34"/>
      <c r="J158" s="34"/>
      <c r="K158" s="251"/>
      <c r="L158" s="26"/>
      <c r="M158" s="74"/>
      <c r="N158" s="354">
        <f t="shared" si="103"/>
        <v>0</v>
      </c>
      <c r="O158" s="355"/>
      <c r="P158" s="27">
        <f t="shared" si="104"/>
        <v>67</v>
      </c>
      <c r="Q158" s="28">
        <f t="shared" si="122"/>
        <v>0</v>
      </c>
      <c r="R158" s="28">
        <f t="shared" si="105"/>
        <v>0</v>
      </c>
      <c r="S158" s="91">
        <f t="shared" si="123"/>
        <v>0</v>
      </c>
      <c r="T158" s="279">
        <f t="shared" si="124"/>
        <v>0</v>
      </c>
      <c r="U158" s="28">
        <f t="shared" si="106"/>
        <v>0</v>
      </c>
      <c r="V158" s="91">
        <f t="shared" si="125"/>
        <v>0</v>
      </c>
      <c r="W158" s="279">
        <f t="shared" si="126"/>
        <v>0</v>
      </c>
      <c r="X158" s="28">
        <f t="shared" si="127"/>
        <v>0</v>
      </c>
      <c r="Y158" s="28">
        <f t="shared" si="107"/>
        <v>0</v>
      </c>
      <c r="Z158" s="91">
        <f t="shared" si="108"/>
        <v>0</v>
      </c>
      <c r="AA158" s="279">
        <f t="shared" si="128"/>
        <v>0</v>
      </c>
      <c r="AB158" s="28">
        <f t="shared" si="129"/>
        <v>0</v>
      </c>
      <c r="AC158" s="190" t="str">
        <f t="shared" si="109"/>
        <v>Monatlich</v>
      </c>
      <c r="AD158" s="191">
        <f t="shared" si="130"/>
        <v>0</v>
      </c>
      <c r="AE158" s="195">
        <f t="shared" si="110"/>
        <v>0</v>
      </c>
      <c r="AF158" s="196">
        <f t="shared" si="131"/>
        <v>0</v>
      </c>
      <c r="AG158" s="197">
        <f t="shared" si="111"/>
        <v>0</v>
      </c>
      <c r="AH158" s="29">
        <f t="shared" si="112"/>
        <v>0</v>
      </c>
      <c r="AI158" s="30">
        <f t="shared" si="113"/>
        <v>0</v>
      </c>
      <c r="AJ158" s="31">
        <f t="shared" si="114"/>
        <v>0</v>
      </c>
      <c r="AK158" s="30">
        <f t="shared" si="115"/>
        <v>0</v>
      </c>
      <c r="AL158" s="32">
        <f t="shared" si="116"/>
        <v>0</v>
      </c>
      <c r="AM158" s="32"/>
      <c r="AN158" s="32"/>
      <c r="AO158" s="69"/>
      <c r="AP158" s="32"/>
      <c r="AQ158" s="240" t="str">
        <f t="shared" si="117"/>
        <v/>
      </c>
      <c r="AR158" s="281" t="str">
        <f>IF(ISERROR(IF('1. Allgemeine Eingaben'!$C$26="Endalter",AS158,AT158)=TRUE),"",IF('1. Allgemeine Eingaben'!$C$26="Endalter",AS158,AT158))</f>
        <v>GENERATION UWP-Fonds III</v>
      </c>
      <c r="AS158" s="226" t="str">
        <f t="shared" si="132"/>
        <v>GENERATION UWP-Fonds III</v>
      </c>
      <c r="AT158" s="226" t="b">
        <f>IF(ISERROR(IF('1. Allgemeine Eingaben'!$C$26&lt;&gt;"Endalter",IF(P158&lt;12,"APM-Fonds (Serie bAV)","GENERATION UWP-Fonds III")))=TRUE,"",IF('1. Allgemeine Eingaben'!$C$26&lt;&gt;"Endalter",IF(P158&lt;12,"APM-Fonds (Serie bAV)","GENERATION UWP-Fonds III")))</f>
        <v>0</v>
      </c>
      <c r="AU158" s="280">
        <f t="shared" si="133"/>
        <v>100</v>
      </c>
      <c r="AV158" s="226">
        <f t="shared" si="118"/>
        <v>0</v>
      </c>
      <c r="AW158" s="282" t="str">
        <f>IF(AR158="","",IF(AR158="GENERATION UWP-FONDS III",'3. Eingabe Allg. Fondsauswahl'!$D$21,IF(AR158="APM-Fonds (Serie bAV)",'3. Eingabe Allg. Fondsauswahl'!$D$42)))</f>
        <v xml:space="preserve"> </v>
      </c>
      <c r="AX158" s="282">
        <f>IF(AR158="","",IF(AR158="GENERATION UWP-FONDS III",'3. Eingabe Allg. Fondsauswahl'!$D$22,IF(AR158="APM-Fonds (Serie bAV)",'3. Eingabe Allg. Fondsauswahl'!$D$43)))</f>
        <v>0</v>
      </c>
      <c r="AY158" s="283" t="str">
        <f>IF(AR158="","",IF(AR158="GENERATION UWP-FONDS III",'3. Eingabe Allg. Fondsauswahl'!$D$23,IF(AR158="APM-Fonds (Serie bAV)",'3. Eingabe Allg. Fondsauswahl'!$D$44)))</f>
        <v xml:space="preserve"> </v>
      </c>
      <c r="AZ158" s="282">
        <f>IF(AR158="","",IF(AR158="GENERATION UWP-FONDS III",'3. Eingabe Allg. Fondsauswahl'!$D$24,IF(AR158="APM-Fonds (Serie bAV)",'3. Eingabe Allg. Fondsauswahl'!$D$45)))</f>
        <v>0</v>
      </c>
      <c r="BA158" s="284" t="str">
        <f>IF(AR158="","",IF(AR158="GENERATION UWP-FONDS III",'3. Eingabe Allg. Fondsauswahl'!$D$25,IF(AR158="APM-Fonds (Serie bAV)",'3. Eingabe Allg. Fondsauswahl'!$D$46)))</f>
        <v xml:space="preserve"> </v>
      </c>
      <c r="BB158" s="282">
        <f>IF(AR158="","",IF(AR158="GENERATION UWP-FONDS III",'3. Eingabe Allg. Fondsauswahl'!$D$26,IF(AR158="APM-Fonds (Serie bAV)",'3. Eingabe Allg. Fondsauswahl'!$D$47)))</f>
        <v>0</v>
      </c>
      <c r="BC158" s="284" t="str">
        <f>IF(AR158="","",IF(AR158="GENERATION UWP-FONDS III",'3. Eingabe Allg. Fondsauswahl'!$D$27,IF(AR158="APM-Fonds (Serie bAV)",'3. Eingabe Allg. Fondsauswahl'!$D$48)))</f>
        <v xml:space="preserve"> </v>
      </c>
      <c r="BD158" s="282">
        <f>IF(AR158="","",IF(AR158="GENERATION UWP-FONDS III",'3. Eingabe Allg. Fondsauswahl'!$D$28,IF(AR158="APM-Fonds (Serie bAV)",'3. Eingabe Allg. Fondsauswahl'!$D$49)))</f>
        <v>0</v>
      </c>
      <c r="BE158" s="282" t="str">
        <f>IF(AR158="","",IF(AR158="GENERATION UWP-FONDS III",'3. Eingabe Allg. Fondsauswahl'!$D$29,IF(AR158="APM-Fonds (Serie bAV)",'3. Eingabe Allg. Fondsauswahl'!$D$50)))</f>
        <v xml:space="preserve"> </v>
      </c>
      <c r="BF158" s="282">
        <f>IF(AR158="","",IF(AR158="GENERATION UWP-FONDS III",'3. Eingabe Allg. Fondsauswahl'!$D$30,IF(AR158="APM-Fonds (Serie bAV)",'3. Eingabe Allg. Fondsauswahl'!$D$51)))</f>
        <v>0</v>
      </c>
      <c r="BG158" s="102">
        <f t="shared" si="102"/>
        <v>0</v>
      </c>
      <c r="BH158" s="102" t="str">
        <f t="shared" si="134"/>
        <v>keine Doppeleingabe</v>
      </c>
      <c r="BI158" s="88">
        <f t="shared" si="135"/>
        <v>0</v>
      </c>
      <c r="BJ158" s="88">
        <f t="shared" si="136"/>
        <v>0</v>
      </c>
      <c r="BK158" s="88">
        <f t="shared" si="137"/>
        <v>0</v>
      </c>
      <c r="BL158" s="88">
        <f t="shared" si="138"/>
        <v>0</v>
      </c>
      <c r="BM158" s="88">
        <f t="shared" si="139"/>
        <v>0</v>
      </c>
      <c r="BN158" s="241" t="e">
        <f t="shared" si="119"/>
        <v>#DIV/0!</v>
      </c>
      <c r="BO158" s="241" t="e">
        <f t="shared" si="120"/>
        <v>#DIV/0!</v>
      </c>
      <c r="BP158" s="242" t="str">
        <f t="shared" si="121"/>
        <v>unwiderrufliches Bezugsrecht</v>
      </c>
      <c r="BR158" s="226">
        <f t="shared" si="140"/>
        <v>70</v>
      </c>
    </row>
    <row r="159" spans="1:70" s="1" customFormat="1" ht="36" customHeight="1">
      <c r="A159" s="16">
        <v>141</v>
      </c>
      <c r="B159" s="64"/>
      <c r="C159" s="23"/>
      <c r="D159" s="24"/>
      <c r="E159" s="25"/>
      <c r="F159" s="36"/>
      <c r="G159" s="168" t="s">
        <v>4781</v>
      </c>
      <c r="H159" s="25"/>
      <c r="I159" s="34"/>
      <c r="J159" s="34"/>
      <c r="K159" s="251"/>
      <c r="L159" s="26"/>
      <c r="M159" s="74"/>
      <c r="N159" s="354">
        <f t="shared" si="103"/>
        <v>0</v>
      </c>
      <c r="O159" s="355"/>
      <c r="P159" s="27">
        <f t="shared" si="104"/>
        <v>67</v>
      </c>
      <c r="Q159" s="28">
        <f t="shared" si="122"/>
        <v>0</v>
      </c>
      <c r="R159" s="28">
        <f t="shared" si="105"/>
        <v>0</v>
      </c>
      <c r="S159" s="91">
        <f t="shared" si="123"/>
        <v>0</v>
      </c>
      <c r="T159" s="279">
        <f t="shared" si="124"/>
        <v>0</v>
      </c>
      <c r="U159" s="28">
        <f t="shared" si="106"/>
        <v>0</v>
      </c>
      <c r="V159" s="91">
        <f t="shared" si="125"/>
        <v>0</v>
      </c>
      <c r="W159" s="279">
        <f t="shared" si="126"/>
        <v>0</v>
      </c>
      <c r="X159" s="28">
        <f t="shared" si="127"/>
        <v>0</v>
      </c>
      <c r="Y159" s="28">
        <f t="shared" si="107"/>
        <v>0</v>
      </c>
      <c r="Z159" s="91">
        <f t="shared" si="108"/>
        <v>0</v>
      </c>
      <c r="AA159" s="279">
        <f t="shared" si="128"/>
        <v>0</v>
      </c>
      <c r="AB159" s="28">
        <f t="shared" si="129"/>
        <v>0</v>
      </c>
      <c r="AC159" s="190" t="str">
        <f t="shared" si="109"/>
        <v>Monatlich</v>
      </c>
      <c r="AD159" s="191">
        <f t="shared" si="130"/>
        <v>0</v>
      </c>
      <c r="AE159" s="195">
        <f t="shared" si="110"/>
        <v>0</v>
      </c>
      <c r="AF159" s="196">
        <f t="shared" si="131"/>
        <v>0</v>
      </c>
      <c r="AG159" s="197">
        <f t="shared" si="111"/>
        <v>0</v>
      </c>
      <c r="AH159" s="29">
        <f t="shared" si="112"/>
        <v>0</v>
      </c>
      <c r="AI159" s="30">
        <f t="shared" si="113"/>
        <v>0</v>
      </c>
      <c r="AJ159" s="31">
        <f t="shared" si="114"/>
        <v>0</v>
      </c>
      <c r="AK159" s="30">
        <f t="shared" si="115"/>
        <v>0</v>
      </c>
      <c r="AL159" s="32">
        <f t="shared" si="116"/>
        <v>0</v>
      </c>
      <c r="AM159" s="32"/>
      <c r="AN159" s="32"/>
      <c r="AO159" s="69"/>
      <c r="AP159" s="32"/>
      <c r="AQ159" s="240" t="str">
        <f t="shared" si="117"/>
        <v/>
      </c>
      <c r="AR159" s="281" t="str">
        <f>IF(ISERROR(IF('1. Allgemeine Eingaben'!$C$26="Endalter",AS159,AT159)=TRUE),"",IF('1. Allgemeine Eingaben'!$C$26="Endalter",AS159,AT159))</f>
        <v>GENERATION UWP-Fonds III</v>
      </c>
      <c r="AS159" s="226" t="str">
        <f t="shared" si="132"/>
        <v>GENERATION UWP-Fonds III</v>
      </c>
      <c r="AT159" s="226" t="b">
        <f>IF(ISERROR(IF('1. Allgemeine Eingaben'!$C$26&lt;&gt;"Endalter",IF(P159&lt;12,"APM-Fonds (Serie bAV)","GENERATION UWP-Fonds III")))=TRUE,"",IF('1. Allgemeine Eingaben'!$C$26&lt;&gt;"Endalter",IF(P159&lt;12,"APM-Fonds (Serie bAV)","GENERATION UWP-Fonds III")))</f>
        <v>0</v>
      </c>
      <c r="AU159" s="280">
        <f t="shared" si="133"/>
        <v>100</v>
      </c>
      <c r="AV159" s="226">
        <f t="shared" si="118"/>
        <v>0</v>
      </c>
      <c r="AW159" s="282" t="str">
        <f>IF(AR159="","",IF(AR159="GENERATION UWP-FONDS III",'3. Eingabe Allg. Fondsauswahl'!$D$21,IF(AR159="APM-Fonds (Serie bAV)",'3. Eingabe Allg. Fondsauswahl'!$D$42)))</f>
        <v xml:space="preserve"> </v>
      </c>
      <c r="AX159" s="282">
        <f>IF(AR159="","",IF(AR159="GENERATION UWP-FONDS III",'3. Eingabe Allg. Fondsauswahl'!$D$22,IF(AR159="APM-Fonds (Serie bAV)",'3. Eingabe Allg. Fondsauswahl'!$D$43)))</f>
        <v>0</v>
      </c>
      <c r="AY159" s="283" t="str">
        <f>IF(AR159="","",IF(AR159="GENERATION UWP-FONDS III",'3. Eingabe Allg. Fondsauswahl'!$D$23,IF(AR159="APM-Fonds (Serie bAV)",'3. Eingabe Allg. Fondsauswahl'!$D$44)))</f>
        <v xml:space="preserve"> </v>
      </c>
      <c r="AZ159" s="282">
        <f>IF(AR159="","",IF(AR159="GENERATION UWP-FONDS III",'3. Eingabe Allg. Fondsauswahl'!$D$24,IF(AR159="APM-Fonds (Serie bAV)",'3. Eingabe Allg. Fondsauswahl'!$D$45)))</f>
        <v>0</v>
      </c>
      <c r="BA159" s="284" t="str">
        <f>IF(AR159="","",IF(AR159="GENERATION UWP-FONDS III",'3. Eingabe Allg. Fondsauswahl'!$D$25,IF(AR159="APM-Fonds (Serie bAV)",'3. Eingabe Allg. Fondsauswahl'!$D$46)))</f>
        <v xml:space="preserve"> </v>
      </c>
      <c r="BB159" s="282">
        <f>IF(AR159="","",IF(AR159="GENERATION UWP-FONDS III",'3. Eingabe Allg. Fondsauswahl'!$D$26,IF(AR159="APM-Fonds (Serie bAV)",'3. Eingabe Allg. Fondsauswahl'!$D$47)))</f>
        <v>0</v>
      </c>
      <c r="BC159" s="284" t="str">
        <f>IF(AR159="","",IF(AR159="GENERATION UWP-FONDS III",'3. Eingabe Allg. Fondsauswahl'!$D$27,IF(AR159="APM-Fonds (Serie bAV)",'3. Eingabe Allg. Fondsauswahl'!$D$48)))</f>
        <v xml:space="preserve"> </v>
      </c>
      <c r="BD159" s="282">
        <f>IF(AR159="","",IF(AR159="GENERATION UWP-FONDS III",'3. Eingabe Allg. Fondsauswahl'!$D$28,IF(AR159="APM-Fonds (Serie bAV)",'3. Eingabe Allg. Fondsauswahl'!$D$49)))</f>
        <v>0</v>
      </c>
      <c r="BE159" s="282" t="str">
        <f>IF(AR159="","",IF(AR159="GENERATION UWP-FONDS III",'3. Eingabe Allg. Fondsauswahl'!$D$29,IF(AR159="APM-Fonds (Serie bAV)",'3. Eingabe Allg. Fondsauswahl'!$D$50)))</f>
        <v xml:space="preserve"> </v>
      </c>
      <c r="BF159" s="282">
        <f>IF(AR159="","",IF(AR159="GENERATION UWP-FONDS III",'3. Eingabe Allg. Fondsauswahl'!$D$30,IF(AR159="APM-Fonds (Serie bAV)",'3. Eingabe Allg. Fondsauswahl'!$D$51)))</f>
        <v>0</v>
      </c>
      <c r="BG159" s="102">
        <f t="shared" si="102"/>
        <v>0</v>
      </c>
      <c r="BH159" s="102" t="str">
        <f t="shared" si="134"/>
        <v>keine Doppeleingabe</v>
      </c>
      <c r="BI159" s="88">
        <f t="shared" si="135"/>
        <v>0</v>
      </c>
      <c r="BJ159" s="88">
        <f t="shared" si="136"/>
        <v>0</v>
      </c>
      <c r="BK159" s="88">
        <f t="shared" si="137"/>
        <v>0</v>
      </c>
      <c r="BL159" s="88">
        <f t="shared" si="138"/>
        <v>0</v>
      </c>
      <c r="BM159" s="88">
        <f t="shared" si="139"/>
        <v>0</v>
      </c>
      <c r="BN159" s="241" t="e">
        <f t="shared" si="119"/>
        <v>#DIV/0!</v>
      </c>
      <c r="BO159" s="241" t="e">
        <f t="shared" si="120"/>
        <v>#DIV/0!</v>
      </c>
      <c r="BP159" s="242" t="str">
        <f t="shared" si="121"/>
        <v>unwiderrufliches Bezugsrecht</v>
      </c>
      <c r="BR159" s="226">
        <f t="shared" si="140"/>
        <v>70</v>
      </c>
    </row>
    <row r="160" spans="1:70" s="1" customFormat="1" ht="36" customHeight="1">
      <c r="A160" s="16">
        <v>142</v>
      </c>
      <c r="B160" s="64"/>
      <c r="C160" s="23"/>
      <c r="D160" s="24"/>
      <c r="E160" s="25"/>
      <c r="F160" s="36"/>
      <c r="G160" s="168" t="s">
        <v>4781</v>
      </c>
      <c r="H160" s="25"/>
      <c r="I160" s="34"/>
      <c r="J160" s="34"/>
      <c r="K160" s="251"/>
      <c r="L160" s="26"/>
      <c r="M160" s="74"/>
      <c r="N160" s="354">
        <f t="shared" si="103"/>
        <v>0</v>
      </c>
      <c r="O160" s="355"/>
      <c r="P160" s="27">
        <f t="shared" si="104"/>
        <v>67</v>
      </c>
      <c r="Q160" s="28">
        <f t="shared" si="122"/>
        <v>0</v>
      </c>
      <c r="R160" s="28">
        <f t="shared" si="105"/>
        <v>0</v>
      </c>
      <c r="S160" s="91">
        <f t="shared" si="123"/>
        <v>0</v>
      </c>
      <c r="T160" s="279">
        <f t="shared" si="124"/>
        <v>0</v>
      </c>
      <c r="U160" s="28">
        <f t="shared" si="106"/>
        <v>0</v>
      </c>
      <c r="V160" s="91">
        <f t="shared" si="125"/>
        <v>0</v>
      </c>
      <c r="W160" s="279">
        <f t="shared" si="126"/>
        <v>0</v>
      </c>
      <c r="X160" s="28">
        <f t="shared" si="127"/>
        <v>0</v>
      </c>
      <c r="Y160" s="28">
        <f t="shared" si="107"/>
        <v>0</v>
      </c>
      <c r="Z160" s="91">
        <f t="shared" si="108"/>
        <v>0</v>
      </c>
      <c r="AA160" s="279">
        <f t="shared" si="128"/>
        <v>0</v>
      </c>
      <c r="AB160" s="28">
        <f t="shared" si="129"/>
        <v>0</v>
      </c>
      <c r="AC160" s="190" t="str">
        <f t="shared" si="109"/>
        <v>Monatlich</v>
      </c>
      <c r="AD160" s="191">
        <f t="shared" si="130"/>
        <v>0</v>
      </c>
      <c r="AE160" s="195">
        <f t="shared" si="110"/>
        <v>0</v>
      </c>
      <c r="AF160" s="196">
        <f t="shared" si="131"/>
        <v>0</v>
      </c>
      <c r="AG160" s="197">
        <f t="shared" si="111"/>
        <v>0</v>
      </c>
      <c r="AH160" s="29">
        <f t="shared" si="112"/>
        <v>0</v>
      </c>
      <c r="AI160" s="30">
        <f t="shared" si="113"/>
        <v>0</v>
      </c>
      <c r="AJ160" s="31">
        <f t="shared" si="114"/>
        <v>0</v>
      </c>
      <c r="AK160" s="30">
        <f t="shared" si="115"/>
        <v>0</v>
      </c>
      <c r="AL160" s="32">
        <f t="shared" si="116"/>
        <v>0</v>
      </c>
      <c r="AM160" s="32"/>
      <c r="AN160" s="32"/>
      <c r="AO160" s="69"/>
      <c r="AP160" s="32"/>
      <c r="AQ160" s="240" t="str">
        <f t="shared" si="117"/>
        <v/>
      </c>
      <c r="AR160" s="281" t="str">
        <f>IF(ISERROR(IF('1. Allgemeine Eingaben'!$C$26="Endalter",AS160,AT160)=TRUE),"",IF('1. Allgemeine Eingaben'!$C$26="Endalter",AS160,AT160))</f>
        <v>GENERATION UWP-Fonds III</v>
      </c>
      <c r="AS160" s="226" t="str">
        <f t="shared" si="132"/>
        <v>GENERATION UWP-Fonds III</v>
      </c>
      <c r="AT160" s="226" t="b">
        <f>IF(ISERROR(IF('1. Allgemeine Eingaben'!$C$26&lt;&gt;"Endalter",IF(P160&lt;12,"APM-Fonds (Serie bAV)","GENERATION UWP-Fonds III")))=TRUE,"",IF('1. Allgemeine Eingaben'!$C$26&lt;&gt;"Endalter",IF(P160&lt;12,"APM-Fonds (Serie bAV)","GENERATION UWP-Fonds III")))</f>
        <v>0</v>
      </c>
      <c r="AU160" s="280">
        <f t="shared" si="133"/>
        <v>100</v>
      </c>
      <c r="AV160" s="226">
        <f t="shared" si="118"/>
        <v>0</v>
      </c>
      <c r="AW160" s="282" t="str">
        <f>IF(AR160="","",IF(AR160="GENERATION UWP-FONDS III",'3. Eingabe Allg. Fondsauswahl'!$D$21,IF(AR160="APM-Fonds (Serie bAV)",'3. Eingabe Allg. Fondsauswahl'!$D$42)))</f>
        <v xml:space="preserve"> </v>
      </c>
      <c r="AX160" s="282">
        <f>IF(AR160="","",IF(AR160="GENERATION UWP-FONDS III",'3. Eingabe Allg. Fondsauswahl'!$D$22,IF(AR160="APM-Fonds (Serie bAV)",'3. Eingabe Allg. Fondsauswahl'!$D$43)))</f>
        <v>0</v>
      </c>
      <c r="AY160" s="283" t="str">
        <f>IF(AR160="","",IF(AR160="GENERATION UWP-FONDS III",'3. Eingabe Allg. Fondsauswahl'!$D$23,IF(AR160="APM-Fonds (Serie bAV)",'3. Eingabe Allg. Fondsauswahl'!$D$44)))</f>
        <v xml:space="preserve"> </v>
      </c>
      <c r="AZ160" s="282">
        <f>IF(AR160="","",IF(AR160="GENERATION UWP-FONDS III",'3. Eingabe Allg. Fondsauswahl'!$D$24,IF(AR160="APM-Fonds (Serie bAV)",'3. Eingabe Allg. Fondsauswahl'!$D$45)))</f>
        <v>0</v>
      </c>
      <c r="BA160" s="284" t="str">
        <f>IF(AR160="","",IF(AR160="GENERATION UWP-FONDS III",'3. Eingabe Allg. Fondsauswahl'!$D$25,IF(AR160="APM-Fonds (Serie bAV)",'3. Eingabe Allg. Fondsauswahl'!$D$46)))</f>
        <v xml:space="preserve"> </v>
      </c>
      <c r="BB160" s="282">
        <f>IF(AR160="","",IF(AR160="GENERATION UWP-FONDS III",'3. Eingabe Allg. Fondsauswahl'!$D$26,IF(AR160="APM-Fonds (Serie bAV)",'3. Eingabe Allg. Fondsauswahl'!$D$47)))</f>
        <v>0</v>
      </c>
      <c r="BC160" s="284" t="str">
        <f>IF(AR160="","",IF(AR160="GENERATION UWP-FONDS III",'3. Eingabe Allg. Fondsauswahl'!$D$27,IF(AR160="APM-Fonds (Serie bAV)",'3. Eingabe Allg. Fondsauswahl'!$D$48)))</f>
        <v xml:space="preserve"> </v>
      </c>
      <c r="BD160" s="282">
        <f>IF(AR160="","",IF(AR160="GENERATION UWP-FONDS III",'3. Eingabe Allg. Fondsauswahl'!$D$28,IF(AR160="APM-Fonds (Serie bAV)",'3. Eingabe Allg. Fondsauswahl'!$D$49)))</f>
        <v>0</v>
      </c>
      <c r="BE160" s="282" t="str">
        <f>IF(AR160="","",IF(AR160="GENERATION UWP-FONDS III",'3. Eingabe Allg. Fondsauswahl'!$D$29,IF(AR160="APM-Fonds (Serie bAV)",'3. Eingabe Allg. Fondsauswahl'!$D$50)))</f>
        <v xml:space="preserve"> </v>
      </c>
      <c r="BF160" s="282">
        <f>IF(AR160="","",IF(AR160="GENERATION UWP-FONDS III",'3. Eingabe Allg. Fondsauswahl'!$D$30,IF(AR160="APM-Fonds (Serie bAV)",'3. Eingabe Allg. Fondsauswahl'!$D$51)))</f>
        <v>0</v>
      </c>
      <c r="BG160" s="102">
        <f t="shared" si="102"/>
        <v>0</v>
      </c>
      <c r="BH160" s="102" t="str">
        <f t="shared" si="134"/>
        <v>keine Doppeleingabe</v>
      </c>
      <c r="BI160" s="88">
        <f t="shared" si="135"/>
        <v>0</v>
      </c>
      <c r="BJ160" s="88">
        <f t="shared" si="136"/>
        <v>0</v>
      </c>
      <c r="BK160" s="88">
        <f t="shared" si="137"/>
        <v>0</v>
      </c>
      <c r="BL160" s="88">
        <f t="shared" si="138"/>
        <v>0</v>
      </c>
      <c r="BM160" s="88">
        <f t="shared" si="139"/>
        <v>0</v>
      </c>
      <c r="BN160" s="241" t="e">
        <f t="shared" si="119"/>
        <v>#DIV/0!</v>
      </c>
      <c r="BO160" s="241" t="e">
        <f t="shared" si="120"/>
        <v>#DIV/0!</v>
      </c>
      <c r="BP160" s="242" t="str">
        <f t="shared" si="121"/>
        <v>unwiderrufliches Bezugsrecht</v>
      </c>
      <c r="BR160" s="226">
        <f t="shared" si="140"/>
        <v>70</v>
      </c>
    </row>
    <row r="161" spans="1:70" s="1" customFormat="1" ht="36" customHeight="1">
      <c r="A161" s="16">
        <v>143</v>
      </c>
      <c r="B161" s="64"/>
      <c r="C161" s="23"/>
      <c r="D161" s="24"/>
      <c r="E161" s="25"/>
      <c r="F161" s="36"/>
      <c r="G161" s="168" t="s">
        <v>4781</v>
      </c>
      <c r="H161" s="25"/>
      <c r="I161" s="34"/>
      <c r="J161" s="34"/>
      <c r="K161" s="251"/>
      <c r="L161" s="26"/>
      <c r="M161" s="74"/>
      <c r="N161" s="354">
        <f t="shared" si="103"/>
        <v>0</v>
      </c>
      <c r="O161" s="355"/>
      <c r="P161" s="27">
        <f t="shared" si="104"/>
        <v>67</v>
      </c>
      <c r="Q161" s="28">
        <f t="shared" si="122"/>
        <v>0</v>
      </c>
      <c r="R161" s="28">
        <f t="shared" si="105"/>
        <v>0</v>
      </c>
      <c r="S161" s="91">
        <f t="shared" si="123"/>
        <v>0</v>
      </c>
      <c r="T161" s="279">
        <f t="shared" si="124"/>
        <v>0</v>
      </c>
      <c r="U161" s="28">
        <f t="shared" si="106"/>
        <v>0</v>
      </c>
      <c r="V161" s="91">
        <f t="shared" si="125"/>
        <v>0</v>
      </c>
      <c r="W161" s="279">
        <f t="shared" si="126"/>
        <v>0</v>
      </c>
      <c r="X161" s="28">
        <f t="shared" si="127"/>
        <v>0</v>
      </c>
      <c r="Y161" s="28">
        <f t="shared" si="107"/>
        <v>0</v>
      </c>
      <c r="Z161" s="91">
        <f t="shared" si="108"/>
        <v>0</v>
      </c>
      <c r="AA161" s="279">
        <f t="shared" si="128"/>
        <v>0</v>
      </c>
      <c r="AB161" s="28">
        <f t="shared" si="129"/>
        <v>0</v>
      </c>
      <c r="AC161" s="190" t="str">
        <f t="shared" si="109"/>
        <v>Monatlich</v>
      </c>
      <c r="AD161" s="191">
        <f t="shared" si="130"/>
        <v>0</v>
      </c>
      <c r="AE161" s="195">
        <f t="shared" si="110"/>
        <v>0</v>
      </c>
      <c r="AF161" s="196">
        <f t="shared" si="131"/>
        <v>0</v>
      </c>
      <c r="AG161" s="197">
        <f t="shared" si="111"/>
        <v>0</v>
      </c>
      <c r="AH161" s="29">
        <f t="shared" si="112"/>
        <v>0</v>
      </c>
      <c r="AI161" s="30">
        <f t="shared" si="113"/>
        <v>0</v>
      </c>
      <c r="AJ161" s="31">
        <f t="shared" si="114"/>
        <v>0</v>
      </c>
      <c r="AK161" s="30">
        <f t="shared" si="115"/>
        <v>0</v>
      </c>
      <c r="AL161" s="32">
        <f t="shared" si="116"/>
        <v>0</v>
      </c>
      <c r="AM161" s="32"/>
      <c r="AN161" s="32"/>
      <c r="AO161" s="69"/>
      <c r="AP161" s="32"/>
      <c r="AQ161" s="240" t="str">
        <f t="shared" si="117"/>
        <v/>
      </c>
      <c r="AR161" s="281" t="str">
        <f>IF(ISERROR(IF('1. Allgemeine Eingaben'!$C$26="Endalter",AS161,AT161)=TRUE),"",IF('1. Allgemeine Eingaben'!$C$26="Endalter",AS161,AT161))</f>
        <v>GENERATION UWP-Fonds III</v>
      </c>
      <c r="AS161" s="226" t="str">
        <f t="shared" si="132"/>
        <v>GENERATION UWP-Fonds III</v>
      </c>
      <c r="AT161" s="226" t="b">
        <f>IF(ISERROR(IF('1. Allgemeine Eingaben'!$C$26&lt;&gt;"Endalter",IF(P161&lt;12,"APM-Fonds (Serie bAV)","GENERATION UWP-Fonds III")))=TRUE,"",IF('1. Allgemeine Eingaben'!$C$26&lt;&gt;"Endalter",IF(P161&lt;12,"APM-Fonds (Serie bAV)","GENERATION UWP-Fonds III")))</f>
        <v>0</v>
      </c>
      <c r="AU161" s="280">
        <f t="shared" si="133"/>
        <v>100</v>
      </c>
      <c r="AV161" s="226">
        <f t="shared" si="118"/>
        <v>0</v>
      </c>
      <c r="AW161" s="282" t="str">
        <f>IF(AR161="","",IF(AR161="GENERATION UWP-FONDS III",'3. Eingabe Allg. Fondsauswahl'!$D$21,IF(AR161="APM-Fonds (Serie bAV)",'3. Eingabe Allg. Fondsauswahl'!$D$42)))</f>
        <v xml:space="preserve"> </v>
      </c>
      <c r="AX161" s="282">
        <f>IF(AR161="","",IF(AR161="GENERATION UWP-FONDS III",'3. Eingabe Allg. Fondsauswahl'!$D$22,IF(AR161="APM-Fonds (Serie bAV)",'3. Eingabe Allg. Fondsauswahl'!$D$43)))</f>
        <v>0</v>
      </c>
      <c r="AY161" s="283" t="str">
        <f>IF(AR161="","",IF(AR161="GENERATION UWP-FONDS III",'3. Eingabe Allg. Fondsauswahl'!$D$23,IF(AR161="APM-Fonds (Serie bAV)",'3. Eingabe Allg. Fondsauswahl'!$D$44)))</f>
        <v xml:space="preserve"> </v>
      </c>
      <c r="AZ161" s="282">
        <f>IF(AR161="","",IF(AR161="GENERATION UWP-FONDS III",'3. Eingabe Allg. Fondsauswahl'!$D$24,IF(AR161="APM-Fonds (Serie bAV)",'3. Eingabe Allg. Fondsauswahl'!$D$45)))</f>
        <v>0</v>
      </c>
      <c r="BA161" s="284" t="str">
        <f>IF(AR161="","",IF(AR161="GENERATION UWP-FONDS III",'3. Eingabe Allg. Fondsauswahl'!$D$25,IF(AR161="APM-Fonds (Serie bAV)",'3. Eingabe Allg. Fondsauswahl'!$D$46)))</f>
        <v xml:space="preserve"> </v>
      </c>
      <c r="BB161" s="282">
        <f>IF(AR161="","",IF(AR161="GENERATION UWP-FONDS III",'3. Eingabe Allg. Fondsauswahl'!$D$26,IF(AR161="APM-Fonds (Serie bAV)",'3. Eingabe Allg. Fondsauswahl'!$D$47)))</f>
        <v>0</v>
      </c>
      <c r="BC161" s="284" t="str">
        <f>IF(AR161="","",IF(AR161="GENERATION UWP-FONDS III",'3. Eingabe Allg. Fondsauswahl'!$D$27,IF(AR161="APM-Fonds (Serie bAV)",'3. Eingabe Allg. Fondsauswahl'!$D$48)))</f>
        <v xml:space="preserve"> </v>
      </c>
      <c r="BD161" s="282">
        <f>IF(AR161="","",IF(AR161="GENERATION UWP-FONDS III",'3. Eingabe Allg. Fondsauswahl'!$D$28,IF(AR161="APM-Fonds (Serie bAV)",'3. Eingabe Allg. Fondsauswahl'!$D$49)))</f>
        <v>0</v>
      </c>
      <c r="BE161" s="282" t="str">
        <f>IF(AR161="","",IF(AR161="GENERATION UWP-FONDS III",'3. Eingabe Allg. Fondsauswahl'!$D$29,IF(AR161="APM-Fonds (Serie bAV)",'3. Eingabe Allg. Fondsauswahl'!$D$50)))</f>
        <v xml:space="preserve"> </v>
      </c>
      <c r="BF161" s="282">
        <f>IF(AR161="","",IF(AR161="GENERATION UWP-FONDS III",'3. Eingabe Allg. Fondsauswahl'!$D$30,IF(AR161="APM-Fonds (Serie bAV)",'3. Eingabe Allg. Fondsauswahl'!$D$51)))</f>
        <v>0</v>
      </c>
      <c r="BG161" s="102">
        <f t="shared" si="102"/>
        <v>0</v>
      </c>
      <c r="BH161" s="102" t="str">
        <f t="shared" si="134"/>
        <v>keine Doppeleingabe</v>
      </c>
      <c r="BI161" s="88">
        <f t="shared" si="135"/>
        <v>0</v>
      </c>
      <c r="BJ161" s="88">
        <f t="shared" si="136"/>
        <v>0</v>
      </c>
      <c r="BK161" s="88">
        <f t="shared" si="137"/>
        <v>0</v>
      </c>
      <c r="BL161" s="88">
        <f t="shared" si="138"/>
        <v>0</v>
      </c>
      <c r="BM161" s="88">
        <f t="shared" si="139"/>
        <v>0</v>
      </c>
      <c r="BN161" s="241" t="e">
        <f t="shared" si="119"/>
        <v>#DIV/0!</v>
      </c>
      <c r="BO161" s="241" t="e">
        <f t="shared" si="120"/>
        <v>#DIV/0!</v>
      </c>
      <c r="BP161" s="242" t="str">
        <f t="shared" si="121"/>
        <v>unwiderrufliches Bezugsrecht</v>
      </c>
      <c r="BR161" s="226">
        <f t="shared" si="140"/>
        <v>70</v>
      </c>
    </row>
    <row r="162" spans="1:70" s="1" customFormat="1" ht="36" customHeight="1">
      <c r="A162" s="16">
        <v>144</v>
      </c>
      <c r="B162" s="64"/>
      <c r="C162" s="23"/>
      <c r="D162" s="24"/>
      <c r="E162" s="25"/>
      <c r="F162" s="36"/>
      <c r="G162" s="168" t="s">
        <v>4781</v>
      </c>
      <c r="H162" s="25"/>
      <c r="I162" s="34"/>
      <c r="J162" s="34"/>
      <c r="K162" s="251"/>
      <c r="L162" s="26"/>
      <c r="M162" s="74"/>
      <c r="N162" s="354">
        <f t="shared" si="103"/>
        <v>0</v>
      </c>
      <c r="O162" s="355"/>
      <c r="P162" s="27">
        <f t="shared" si="104"/>
        <v>67</v>
      </c>
      <c r="Q162" s="28">
        <f t="shared" si="122"/>
        <v>0</v>
      </c>
      <c r="R162" s="28">
        <f t="shared" si="105"/>
        <v>0</v>
      </c>
      <c r="S162" s="91">
        <f t="shared" si="123"/>
        <v>0</v>
      </c>
      <c r="T162" s="279">
        <f t="shared" si="124"/>
        <v>0</v>
      </c>
      <c r="U162" s="28">
        <f t="shared" si="106"/>
        <v>0</v>
      </c>
      <c r="V162" s="91">
        <f t="shared" si="125"/>
        <v>0</v>
      </c>
      <c r="W162" s="279">
        <f t="shared" si="126"/>
        <v>0</v>
      </c>
      <c r="X162" s="28">
        <f t="shared" si="127"/>
        <v>0</v>
      </c>
      <c r="Y162" s="28">
        <f t="shared" si="107"/>
        <v>0</v>
      </c>
      <c r="Z162" s="91">
        <f t="shared" si="108"/>
        <v>0</v>
      </c>
      <c r="AA162" s="279">
        <f t="shared" si="128"/>
        <v>0</v>
      </c>
      <c r="AB162" s="28">
        <f t="shared" si="129"/>
        <v>0</v>
      </c>
      <c r="AC162" s="190" t="str">
        <f t="shared" si="109"/>
        <v>Monatlich</v>
      </c>
      <c r="AD162" s="191">
        <f t="shared" si="130"/>
        <v>0</v>
      </c>
      <c r="AE162" s="195">
        <f t="shared" si="110"/>
        <v>0</v>
      </c>
      <c r="AF162" s="196">
        <f t="shared" si="131"/>
        <v>0</v>
      </c>
      <c r="AG162" s="197">
        <f t="shared" si="111"/>
        <v>0</v>
      </c>
      <c r="AH162" s="29">
        <f t="shared" si="112"/>
        <v>0</v>
      </c>
      <c r="AI162" s="30">
        <f t="shared" si="113"/>
        <v>0</v>
      </c>
      <c r="AJ162" s="31">
        <f t="shared" si="114"/>
        <v>0</v>
      </c>
      <c r="AK162" s="30">
        <f t="shared" si="115"/>
        <v>0</v>
      </c>
      <c r="AL162" s="32">
        <f t="shared" si="116"/>
        <v>0</v>
      </c>
      <c r="AM162" s="32"/>
      <c r="AN162" s="32"/>
      <c r="AO162" s="69"/>
      <c r="AP162" s="32"/>
      <c r="AQ162" s="240" t="str">
        <f t="shared" si="117"/>
        <v/>
      </c>
      <c r="AR162" s="281" t="str">
        <f>IF(ISERROR(IF('1. Allgemeine Eingaben'!$C$26="Endalter",AS162,AT162)=TRUE),"",IF('1. Allgemeine Eingaben'!$C$26="Endalter",AS162,AT162))</f>
        <v>GENERATION UWP-Fonds III</v>
      </c>
      <c r="AS162" s="226" t="str">
        <f t="shared" si="132"/>
        <v>GENERATION UWP-Fonds III</v>
      </c>
      <c r="AT162" s="226" t="b">
        <f>IF(ISERROR(IF('1. Allgemeine Eingaben'!$C$26&lt;&gt;"Endalter",IF(P162&lt;12,"APM-Fonds (Serie bAV)","GENERATION UWP-Fonds III")))=TRUE,"",IF('1. Allgemeine Eingaben'!$C$26&lt;&gt;"Endalter",IF(P162&lt;12,"APM-Fonds (Serie bAV)","GENERATION UWP-Fonds III")))</f>
        <v>0</v>
      </c>
      <c r="AU162" s="280">
        <f t="shared" si="133"/>
        <v>100</v>
      </c>
      <c r="AV162" s="226">
        <f t="shared" si="118"/>
        <v>0</v>
      </c>
      <c r="AW162" s="282" t="str">
        <f>IF(AR162="","",IF(AR162="GENERATION UWP-FONDS III",'3. Eingabe Allg. Fondsauswahl'!$D$21,IF(AR162="APM-Fonds (Serie bAV)",'3. Eingabe Allg. Fondsauswahl'!$D$42)))</f>
        <v xml:space="preserve"> </v>
      </c>
      <c r="AX162" s="282">
        <f>IF(AR162="","",IF(AR162="GENERATION UWP-FONDS III",'3. Eingabe Allg. Fondsauswahl'!$D$22,IF(AR162="APM-Fonds (Serie bAV)",'3. Eingabe Allg. Fondsauswahl'!$D$43)))</f>
        <v>0</v>
      </c>
      <c r="AY162" s="283" t="str">
        <f>IF(AR162="","",IF(AR162="GENERATION UWP-FONDS III",'3. Eingabe Allg. Fondsauswahl'!$D$23,IF(AR162="APM-Fonds (Serie bAV)",'3. Eingabe Allg. Fondsauswahl'!$D$44)))</f>
        <v xml:space="preserve"> </v>
      </c>
      <c r="AZ162" s="282">
        <f>IF(AR162="","",IF(AR162="GENERATION UWP-FONDS III",'3. Eingabe Allg. Fondsauswahl'!$D$24,IF(AR162="APM-Fonds (Serie bAV)",'3. Eingabe Allg. Fondsauswahl'!$D$45)))</f>
        <v>0</v>
      </c>
      <c r="BA162" s="284" t="str">
        <f>IF(AR162="","",IF(AR162="GENERATION UWP-FONDS III",'3. Eingabe Allg. Fondsauswahl'!$D$25,IF(AR162="APM-Fonds (Serie bAV)",'3. Eingabe Allg. Fondsauswahl'!$D$46)))</f>
        <v xml:space="preserve"> </v>
      </c>
      <c r="BB162" s="282">
        <f>IF(AR162="","",IF(AR162="GENERATION UWP-FONDS III",'3. Eingabe Allg. Fondsauswahl'!$D$26,IF(AR162="APM-Fonds (Serie bAV)",'3. Eingabe Allg. Fondsauswahl'!$D$47)))</f>
        <v>0</v>
      </c>
      <c r="BC162" s="284" t="str">
        <f>IF(AR162="","",IF(AR162="GENERATION UWP-FONDS III",'3. Eingabe Allg. Fondsauswahl'!$D$27,IF(AR162="APM-Fonds (Serie bAV)",'3. Eingabe Allg. Fondsauswahl'!$D$48)))</f>
        <v xml:space="preserve"> </v>
      </c>
      <c r="BD162" s="282">
        <f>IF(AR162="","",IF(AR162="GENERATION UWP-FONDS III",'3. Eingabe Allg. Fondsauswahl'!$D$28,IF(AR162="APM-Fonds (Serie bAV)",'3. Eingabe Allg. Fondsauswahl'!$D$49)))</f>
        <v>0</v>
      </c>
      <c r="BE162" s="282" t="str">
        <f>IF(AR162="","",IF(AR162="GENERATION UWP-FONDS III",'3. Eingabe Allg. Fondsauswahl'!$D$29,IF(AR162="APM-Fonds (Serie bAV)",'3. Eingabe Allg. Fondsauswahl'!$D$50)))</f>
        <v xml:space="preserve"> </v>
      </c>
      <c r="BF162" s="282">
        <f>IF(AR162="","",IF(AR162="GENERATION UWP-FONDS III",'3. Eingabe Allg. Fondsauswahl'!$D$30,IF(AR162="APM-Fonds (Serie bAV)",'3. Eingabe Allg. Fondsauswahl'!$D$51)))</f>
        <v>0</v>
      </c>
      <c r="BG162" s="102">
        <f t="shared" si="102"/>
        <v>0</v>
      </c>
      <c r="BH162" s="102" t="str">
        <f t="shared" si="134"/>
        <v>keine Doppeleingabe</v>
      </c>
      <c r="BI162" s="88">
        <f t="shared" si="135"/>
        <v>0</v>
      </c>
      <c r="BJ162" s="88">
        <f t="shared" si="136"/>
        <v>0</v>
      </c>
      <c r="BK162" s="88">
        <f t="shared" si="137"/>
        <v>0</v>
      </c>
      <c r="BL162" s="88">
        <f t="shared" si="138"/>
        <v>0</v>
      </c>
      <c r="BM162" s="88">
        <f t="shared" si="139"/>
        <v>0</v>
      </c>
      <c r="BN162" s="241" t="e">
        <f t="shared" si="119"/>
        <v>#DIV/0!</v>
      </c>
      <c r="BO162" s="241" t="e">
        <f t="shared" si="120"/>
        <v>#DIV/0!</v>
      </c>
      <c r="BP162" s="242" t="str">
        <f t="shared" si="121"/>
        <v>unwiderrufliches Bezugsrecht</v>
      </c>
      <c r="BR162" s="226">
        <f t="shared" si="140"/>
        <v>70</v>
      </c>
    </row>
    <row r="163" spans="1:70" s="1" customFormat="1" ht="36" customHeight="1">
      <c r="A163" s="16">
        <v>145</v>
      </c>
      <c r="B163" s="64"/>
      <c r="C163" s="23"/>
      <c r="D163" s="24"/>
      <c r="E163" s="25"/>
      <c r="F163" s="36"/>
      <c r="G163" s="168" t="s">
        <v>4781</v>
      </c>
      <c r="H163" s="25"/>
      <c r="I163" s="34"/>
      <c r="J163" s="34"/>
      <c r="K163" s="251"/>
      <c r="L163" s="26"/>
      <c r="M163" s="74"/>
      <c r="N163" s="354">
        <f t="shared" si="103"/>
        <v>0</v>
      </c>
      <c r="O163" s="355"/>
      <c r="P163" s="27">
        <f t="shared" si="104"/>
        <v>67</v>
      </c>
      <c r="Q163" s="28">
        <f t="shared" si="122"/>
        <v>0</v>
      </c>
      <c r="R163" s="28">
        <f t="shared" si="105"/>
        <v>0</v>
      </c>
      <c r="S163" s="91">
        <f t="shared" si="123"/>
        <v>0</v>
      </c>
      <c r="T163" s="279">
        <f t="shared" si="124"/>
        <v>0</v>
      </c>
      <c r="U163" s="28">
        <f t="shared" si="106"/>
        <v>0</v>
      </c>
      <c r="V163" s="91">
        <f t="shared" si="125"/>
        <v>0</v>
      </c>
      <c r="W163" s="279">
        <f t="shared" si="126"/>
        <v>0</v>
      </c>
      <c r="X163" s="28">
        <f t="shared" si="127"/>
        <v>0</v>
      </c>
      <c r="Y163" s="28">
        <f t="shared" si="107"/>
        <v>0</v>
      </c>
      <c r="Z163" s="91">
        <f t="shared" si="108"/>
        <v>0</v>
      </c>
      <c r="AA163" s="279">
        <f t="shared" si="128"/>
        <v>0</v>
      </c>
      <c r="AB163" s="28">
        <f t="shared" si="129"/>
        <v>0</v>
      </c>
      <c r="AC163" s="190" t="str">
        <f t="shared" si="109"/>
        <v>Monatlich</v>
      </c>
      <c r="AD163" s="191">
        <f t="shared" si="130"/>
        <v>0</v>
      </c>
      <c r="AE163" s="195">
        <f t="shared" si="110"/>
        <v>0</v>
      </c>
      <c r="AF163" s="196">
        <f t="shared" si="131"/>
        <v>0</v>
      </c>
      <c r="AG163" s="197">
        <f t="shared" si="111"/>
        <v>0</v>
      </c>
      <c r="AH163" s="29">
        <f t="shared" si="112"/>
        <v>0</v>
      </c>
      <c r="AI163" s="30">
        <f t="shared" si="113"/>
        <v>0</v>
      </c>
      <c r="AJ163" s="31">
        <f t="shared" si="114"/>
        <v>0</v>
      </c>
      <c r="AK163" s="30">
        <f t="shared" si="115"/>
        <v>0</v>
      </c>
      <c r="AL163" s="32">
        <f t="shared" si="116"/>
        <v>0</v>
      </c>
      <c r="AM163" s="32"/>
      <c r="AN163" s="32"/>
      <c r="AO163" s="69"/>
      <c r="AP163" s="32"/>
      <c r="AQ163" s="240" t="str">
        <f t="shared" si="117"/>
        <v/>
      </c>
      <c r="AR163" s="281" t="str">
        <f>IF(ISERROR(IF('1. Allgemeine Eingaben'!$C$26="Endalter",AS163,AT163)=TRUE),"",IF('1. Allgemeine Eingaben'!$C$26="Endalter",AS163,AT163))</f>
        <v>GENERATION UWP-Fonds III</v>
      </c>
      <c r="AS163" s="226" t="str">
        <f t="shared" si="132"/>
        <v>GENERATION UWP-Fonds III</v>
      </c>
      <c r="AT163" s="226" t="b">
        <f>IF(ISERROR(IF('1. Allgemeine Eingaben'!$C$26&lt;&gt;"Endalter",IF(P163&lt;12,"APM-Fonds (Serie bAV)","GENERATION UWP-Fonds III")))=TRUE,"",IF('1. Allgemeine Eingaben'!$C$26&lt;&gt;"Endalter",IF(P163&lt;12,"APM-Fonds (Serie bAV)","GENERATION UWP-Fonds III")))</f>
        <v>0</v>
      </c>
      <c r="AU163" s="280">
        <f t="shared" si="133"/>
        <v>100</v>
      </c>
      <c r="AV163" s="226">
        <f t="shared" si="118"/>
        <v>0</v>
      </c>
      <c r="AW163" s="282" t="str">
        <f>IF(AR163="","",IF(AR163="GENERATION UWP-FONDS III",'3. Eingabe Allg. Fondsauswahl'!$D$21,IF(AR163="APM-Fonds (Serie bAV)",'3. Eingabe Allg. Fondsauswahl'!$D$42)))</f>
        <v xml:space="preserve"> </v>
      </c>
      <c r="AX163" s="282">
        <f>IF(AR163="","",IF(AR163="GENERATION UWP-FONDS III",'3. Eingabe Allg. Fondsauswahl'!$D$22,IF(AR163="APM-Fonds (Serie bAV)",'3. Eingabe Allg. Fondsauswahl'!$D$43)))</f>
        <v>0</v>
      </c>
      <c r="AY163" s="283" t="str">
        <f>IF(AR163="","",IF(AR163="GENERATION UWP-FONDS III",'3. Eingabe Allg. Fondsauswahl'!$D$23,IF(AR163="APM-Fonds (Serie bAV)",'3. Eingabe Allg. Fondsauswahl'!$D$44)))</f>
        <v xml:space="preserve"> </v>
      </c>
      <c r="AZ163" s="282">
        <f>IF(AR163="","",IF(AR163="GENERATION UWP-FONDS III",'3. Eingabe Allg. Fondsauswahl'!$D$24,IF(AR163="APM-Fonds (Serie bAV)",'3. Eingabe Allg. Fondsauswahl'!$D$45)))</f>
        <v>0</v>
      </c>
      <c r="BA163" s="284" t="str">
        <f>IF(AR163="","",IF(AR163="GENERATION UWP-FONDS III",'3. Eingabe Allg. Fondsauswahl'!$D$25,IF(AR163="APM-Fonds (Serie bAV)",'3. Eingabe Allg. Fondsauswahl'!$D$46)))</f>
        <v xml:space="preserve"> </v>
      </c>
      <c r="BB163" s="282">
        <f>IF(AR163="","",IF(AR163="GENERATION UWP-FONDS III",'3. Eingabe Allg. Fondsauswahl'!$D$26,IF(AR163="APM-Fonds (Serie bAV)",'3. Eingabe Allg. Fondsauswahl'!$D$47)))</f>
        <v>0</v>
      </c>
      <c r="BC163" s="284" t="str">
        <f>IF(AR163="","",IF(AR163="GENERATION UWP-FONDS III",'3. Eingabe Allg. Fondsauswahl'!$D$27,IF(AR163="APM-Fonds (Serie bAV)",'3. Eingabe Allg. Fondsauswahl'!$D$48)))</f>
        <v xml:space="preserve"> </v>
      </c>
      <c r="BD163" s="282">
        <f>IF(AR163="","",IF(AR163="GENERATION UWP-FONDS III",'3. Eingabe Allg. Fondsauswahl'!$D$28,IF(AR163="APM-Fonds (Serie bAV)",'3. Eingabe Allg. Fondsauswahl'!$D$49)))</f>
        <v>0</v>
      </c>
      <c r="BE163" s="282" t="str">
        <f>IF(AR163="","",IF(AR163="GENERATION UWP-FONDS III",'3. Eingabe Allg. Fondsauswahl'!$D$29,IF(AR163="APM-Fonds (Serie bAV)",'3. Eingabe Allg. Fondsauswahl'!$D$50)))</f>
        <v xml:space="preserve"> </v>
      </c>
      <c r="BF163" s="282">
        <f>IF(AR163="","",IF(AR163="GENERATION UWP-FONDS III",'3. Eingabe Allg. Fondsauswahl'!$D$30,IF(AR163="APM-Fonds (Serie bAV)",'3. Eingabe Allg. Fondsauswahl'!$D$51)))</f>
        <v>0</v>
      </c>
      <c r="BG163" s="102">
        <f t="shared" si="102"/>
        <v>0</v>
      </c>
      <c r="BH163" s="102" t="str">
        <f t="shared" si="134"/>
        <v>keine Doppeleingabe</v>
      </c>
      <c r="BI163" s="88">
        <f t="shared" si="135"/>
        <v>0</v>
      </c>
      <c r="BJ163" s="88">
        <f t="shared" si="136"/>
        <v>0</v>
      </c>
      <c r="BK163" s="88">
        <f t="shared" si="137"/>
        <v>0</v>
      </c>
      <c r="BL163" s="88">
        <f t="shared" si="138"/>
        <v>0</v>
      </c>
      <c r="BM163" s="88">
        <f t="shared" si="139"/>
        <v>0</v>
      </c>
      <c r="BN163" s="241" t="e">
        <f t="shared" si="119"/>
        <v>#DIV/0!</v>
      </c>
      <c r="BO163" s="241" t="e">
        <f t="shared" si="120"/>
        <v>#DIV/0!</v>
      </c>
      <c r="BP163" s="242" t="str">
        <f t="shared" si="121"/>
        <v>unwiderrufliches Bezugsrecht</v>
      </c>
      <c r="BR163" s="226">
        <f t="shared" si="140"/>
        <v>70</v>
      </c>
    </row>
    <row r="164" spans="1:70" s="1" customFormat="1" ht="36" customHeight="1">
      <c r="A164" s="16">
        <v>146</v>
      </c>
      <c r="B164" s="64"/>
      <c r="C164" s="23"/>
      <c r="D164" s="24"/>
      <c r="E164" s="25"/>
      <c r="F164" s="36"/>
      <c r="G164" s="168" t="s">
        <v>4781</v>
      </c>
      <c r="H164" s="25"/>
      <c r="I164" s="34"/>
      <c r="J164" s="34"/>
      <c r="K164" s="251"/>
      <c r="L164" s="26"/>
      <c r="M164" s="74"/>
      <c r="N164" s="354">
        <f t="shared" si="103"/>
        <v>0</v>
      </c>
      <c r="O164" s="355"/>
      <c r="P164" s="27">
        <f t="shared" si="104"/>
        <v>67</v>
      </c>
      <c r="Q164" s="28">
        <f t="shared" si="122"/>
        <v>0</v>
      </c>
      <c r="R164" s="28">
        <f t="shared" si="105"/>
        <v>0</v>
      </c>
      <c r="S164" s="91">
        <f t="shared" si="123"/>
        <v>0</v>
      </c>
      <c r="T164" s="279">
        <f t="shared" si="124"/>
        <v>0</v>
      </c>
      <c r="U164" s="28">
        <f t="shared" si="106"/>
        <v>0</v>
      </c>
      <c r="V164" s="91">
        <f t="shared" si="125"/>
        <v>0</v>
      </c>
      <c r="W164" s="279">
        <f t="shared" si="126"/>
        <v>0</v>
      </c>
      <c r="X164" s="28">
        <f t="shared" si="127"/>
        <v>0</v>
      </c>
      <c r="Y164" s="28">
        <f t="shared" si="107"/>
        <v>0</v>
      </c>
      <c r="Z164" s="91">
        <f t="shared" si="108"/>
        <v>0</v>
      </c>
      <c r="AA164" s="279">
        <f t="shared" si="128"/>
        <v>0</v>
      </c>
      <c r="AB164" s="28">
        <f t="shared" si="129"/>
        <v>0</v>
      </c>
      <c r="AC164" s="190" t="str">
        <f t="shared" si="109"/>
        <v>Monatlich</v>
      </c>
      <c r="AD164" s="191">
        <f t="shared" si="130"/>
        <v>0</v>
      </c>
      <c r="AE164" s="195">
        <f t="shared" si="110"/>
        <v>0</v>
      </c>
      <c r="AF164" s="196">
        <f t="shared" si="131"/>
        <v>0</v>
      </c>
      <c r="AG164" s="197">
        <f t="shared" si="111"/>
        <v>0</v>
      </c>
      <c r="AH164" s="29">
        <f t="shared" si="112"/>
        <v>0</v>
      </c>
      <c r="AI164" s="30">
        <f t="shared" si="113"/>
        <v>0</v>
      </c>
      <c r="AJ164" s="31">
        <f t="shared" si="114"/>
        <v>0</v>
      </c>
      <c r="AK164" s="30">
        <f t="shared" si="115"/>
        <v>0</v>
      </c>
      <c r="AL164" s="32">
        <f t="shared" si="116"/>
        <v>0</v>
      </c>
      <c r="AM164" s="32"/>
      <c r="AN164" s="32"/>
      <c r="AO164" s="69"/>
      <c r="AP164" s="32"/>
      <c r="AQ164" s="240" t="str">
        <f t="shared" si="117"/>
        <v/>
      </c>
      <c r="AR164" s="281" t="str">
        <f>IF(ISERROR(IF('1. Allgemeine Eingaben'!$C$26="Endalter",AS164,AT164)=TRUE),"",IF('1. Allgemeine Eingaben'!$C$26="Endalter",AS164,AT164))</f>
        <v>GENERATION UWP-Fonds III</v>
      </c>
      <c r="AS164" s="226" t="str">
        <f t="shared" si="132"/>
        <v>GENERATION UWP-Fonds III</v>
      </c>
      <c r="AT164" s="226" t="b">
        <f>IF(ISERROR(IF('1. Allgemeine Eingaben'!$C$26&lt;&gt;"Endalter",IF(P164&lt;12,"APM-Fonds (Serie bAV)","GENERATION UWP-Fonds III")))=TRUE,"",IF('1. Allgemeine Eingaben'!$C$26&lt;&gt;"Endalter",IF(P164&lt;12,"APM-Fonds (Serie bAV)","GENERATION UWP-Fonds III")))</f>
        <v>0</v>
      </c>
      <c r="AU164" s="280">
        <f t="shared" si="133"/>
        <v>100</v>
      </c>
      <c r="AV164" s="226">
        <f t="shared" si="118"/>
        <v>0</v>
      </c>
      <c r="AW164" s="282" t="str">
        <f>IF(AR164="","",IF(AR164="GENERATION UWP-FONDS III",'3. Eingabe Allg. Fondsauswahl'!$D$21,IF(AR164="APM-Fonds (Serie bAV)",'3. Eingabe Allg. Fondsauswahl'!$D$42)))</f>
        <v xml:space="preserve"> </v>
      </c>
      <c r="AX164" s="282">
        <f>IF(AR164="","",IF(AR164="GENERATION UWP-FONDS III",'3. Eingabe Allg. Fondsauswahl'!$D$22,IF(AR164="APM-Fonds (Serie bAV)",'3. Eingabe Allg. Fondsauswahl'!$D$43)))</f>
        <v>0</v>
      </c>
      <c r="AY164" s="283" t="str">
        <f>IF(AR164="","",IF(AR164="GENERATION UWP-FONDS III",'3. Eingabe Allg. Fondsauswahl'!$D$23,IF(AR164="APM-Fonds (Serie bAV)",'3. Eingabe Allg. Fondsauswahl'!$D$44)))</f>
        <v xml:space="preserve"> </v>
      </c>
      <c r="AZ164" s="282">
        <f>IF(AR164="","",IF(AR164="GENERATION UWP-FONDS III",'3. Eingabe Allg. Fondsauswahl'!$D$24,IF(AR164="APM-Fonds (Serie bAV)",'3. Eingabe Allg. Fondsauswahl'!$D$45)))</f>
        <v>0</v>
      </c>
      <c r="BA164" s="284" t="str">
        <f>IF(AR164="","",IF(AR164="GENERATION UWP-FONDS III",'3. Eingabe Allg. Fondsauswahl'!$D$25,IF(AR164="APM-Fonds (Serie bAV)",'3. Eingabe Allg. Fondsauswahl'!$D$46)))</f>
        <v xml:space="preserve"> </v>
      </c>
      <c r="BB164" s="282">
        <f>IF(AR164="","",IF(AR164="GENERATION UWP-FONDS III",'3. Eingabe Allg. Fondsauswahl'!$D$26,IF(AR164="APM-Fonds (Serie bAV)",'3. Eingabe Allg. Fondsauswahl'!$D$47)))</f>
        <v>0</v>
      </c>
      <c r="BC164" s="284" t="str">
        <f>IF(AR164="","",IF(AR164="GENERATION UWP-FONDS III",'3. Eingabe Allg. Fondsauswahl'!$D$27,IF(AR164="APM-Fonds (Serie bAV)",'3. Eingabe Allg. Fondsauswahl'!$D$48)))</f>
        <v xml:space="preserve"> </v>
      </c>
      <c r="BD164" s="282">
        <f>IF(AR164="","",IF(AR164="GENERATION UWP-FONDS III",'3. Eingabe Allg. Fondsauswahl'!$D$28,IF(AR164="APM-Fonds (Serie bAV)",'3. Eingabe Allg. Fondsauswahl'!$D$49)))</f>
        <v>0</v>
      </c>
      <c r="BE164" s="282" t="str">
        <f>IF(AR164="","",IF(AR164="GENERATION UWP-FONDS III",'3. Eingabe Allg. Fondsauswahl'!$D$29,IF(AR164="APM-Fonds (Serie bAV)",'3. Eingabe Allg. Fondsauswahl'!$D$50)))</f>
        <v xml:space="preserve"> </v>
      </c>
      <c r="BF164" s="282">
        <f>IF(AR164="","",IF(AR164="GENERATION UWP-FONDS III",'3. Eingabe Allg. Fondsauswahl'!$D$30,IF(AR164="APM-Fonds (Serie bAV)",'3. Eingabe Allg. Fondsauswahl'!$D$51)))</f>
        <v>0</v>
      </c>
      <c r="BG164" s="102">
        <f t="shared" si="102"/>
        <v>0</v>
      </c>
      <c r="BH164" s="102" t="str">
        <f t="shared" si="134"/>
        <v>keine Doppeleingabe</v>
      </c>
      <c r="BI164" s="88">
        <f t="shared" si="135"/>
        <v>0</v>
      </c>
      <c r="BJ164" s="88">
        <f t="shared" si="136"/>
        <v>0</v>
      </c>
      <c r="BK164" s="88">
        <f t="shared" si="137"/>
        <v>0</v>
      </c>
      <c r="BL164" s="88">
        <f t="shared" si="138"/>
        <v>0</v>
      </c>
      <c r="BM164" s="88">
        <f t="shared" si="139"/>
        <v>0</v>
      </c>
      <c r="BN164" s="241" t="e">
        <f t="shared" si="119"/>
        <v>#DIV/0!</v>
      </c>
      <c r="BO164" s="241" t="e">
        <f t="shared" si="120"/>
        <v>#DIV/0!</v>
      </c>
      <c r="BP164" s="242" t="str">
        <f t="shared" si="121"/>
        <v>unwiderrufliches Bezugsrecht</v>
      </c>
      <c r="BR164" s="226">
        <f t="shared" si="140"/>
        <v>70</v>
      </c>
    </row>
    <row r="165" spans="1:70" s="1" customFormat="1" ht="36" customHeight="1">
      <c r="A165" s="16">
        <v>147</v>
      </c>
      <c r="B165" s="64"/>
      <c r="C165" s="23"/>
      <c r="D165" s="24"/>
      <c r="E165" s="25"/>
      <c r="F165" s="36"/>
      <c r="G165" s="168" t="s">
        <v>4781</v>
      </c>
      <c r="H165" s="25"/>
      <c r="I165" s="34"/>
      <c r="J165" s="34"/>
      <c r="K165" s="251"/>
      <c r="L165" s="26"/>
      <c r="M165" s="74"/>
      <c r="N165" s="354">
        <f t="shared" si="103"/>
        <v>0</v>
      </c>
      <c r="O165" s="355"/>
      <c r="P165" s="27">
        <f t="shared" si="104"/>
        <v>67</v>
      </c>
      <c r="Q165" s="28">
        <f t="shared" si="122"/>
        <v>0</v>
      </c>
      <c r="R165" s="28">
        <f t="shared" si="105"/>
        <v>0</v>
      </c>
      <c r="S165" s="91">
        <f t="shared" si="123"/>
        <v>0</v>
      </c>
      <c r="T165" s="279">
        <f t="shared" si="124"/>
        <v>0</v>
      </c>
      <c r="U165" s="28">
        <f t="shared" si="106"/>
        <v>0</v>
      </c>
      <c r="V165" s="91">
        <f t="shared" si="125"/>
        <v>0</v>
      </c>
      <c r="W165" s="279">
        <f t="shared" si="126"/>
        <v>0</v>
      </c>
      <c r="X165" s="28">
        <f t="shared" si="127"/>
        <v>0</v>
      </c>
      <c r="Y165" s="28">
        <f t="shared" si="107"/>
        <v>0</v>
      </c>
      <c r="Z165" s="91">
        <f t="shared" si="108"/>
        <v>0</v>
      </c>
      <c r="AA165" s="279">
        <f t="shared" si="128"/>
        <v>0</v>
      </c>
      <c r="AB165" s="28">
        <f t="shared" si="129"/>
        <v>0</v>
      </c>
      <c r="AC165" s="190" t="str">
        <f t="shared" si="109"/>
        <v>Monatlich</v>
      </c>
      <c r="AD165" s="191">
        <f t="shared" si="130"/>
        <v>0</v>
      </c>
      <c r="AE165" s="195">
        <f t="shared" si="110"/>
        <v>0</v>
      </c>
      <c r="AF165" s="196">
        <f t="shared" si="131"/>
        <v>0</v>
      </c>
      <c r="AG165" s="197">
        <f t="shared" si="111"/>
        <v>0</v>
      </c>
      <c r="AH165" s="29">
        <f t="shared" si="112"/>
        <v>0</v>
      </c>
      <c r="AI165" s="30">
        <f t="shared" si="113"/>
        <v>0</v>
      </c>
      <c r="AJ165" s="31">
        <f t="shared" si="114"/>
        <v>0</v>
      </c>
      <c r="AK165" s="30">
        <f t="shared" si="115"/>
        <v>0</v>
      </c>
      <c r="AL165" s="32">
        <f t="shared" si="116"/>
        <v>0</v>
      </c>
      <c r="AM165" s="32"/>
      <c r="AN165" s="32"/>
      <c r="AO165" s="69"/>
      <c r="AP165" s="32"/>
      <c r="AQ165" s="240" t="str">
        <f t="shared" si="117"/>
        <v/>
      </c>
      <c r="AR165" s="281" t="str">
        <f>IF(ISERROR(IF('1. Allgemeine Eingaben'!$C$26="Endalter",AS165,AT165)=TRUE),"",IF('1. Allgemeine Eingaben'!$C$26="Endalter",AS165,AT165))</f>
        <v>GENERATION UWP-Fonds III</v>
      </c>
      <c r="AS165" s="226" t="str">
        <f t="shared" si="132"/>
        <v>GENERATION UWP-Fonds III</v>
      </c>
      <c r="AT165" s="226" t="b">
        <f>IF(ISERROR(IF('1. Allgemeine Eingaben'!$C$26&lt;&gt;"Endalter",IF(P165&lt;12,"APM-Fonds (Serie bAV)","GENERATION UWP-Fonds III")))=TRUE,"",IF('1. Allgemeine Eingaben'!$C$26&lt;&gt;"Endalter",IF(P165&lt;12,"APM-Fonds (Serie bAV)","GENERATION UWP-Fonds III")))</f>
        <v>0</v>
      </c>
      <c r="AU165" s="280">
        <f t="shared" si="133"/>
        <v>100</v>
      </c>
      <c r="AV165" s="226">
        <f t="shared" si="118"/>
        <v>0</v>
      </c>
      <c r="AW165" s="282" t="str">
        <f>IF(AR165="","",IF(AR165="GENERATION UWP-FONDS III",'3. Eingabe Allg. Fondsauswahl'!$D$21,IF(AR165="APM-Fonds (Serie bAV)",'3. Eingabe Allg. Fondsauswahl'!$D$42)))</f>
        <v xml:space="preserve"> </v>
      </c>
      <c r="AX165" s="282">
        <f>IF(AR165="","",IF(AR165="GENERATION UWP-FONDS III",'3. Eingabe Allg. Fondsauswahl'!$D$22,IF(AR165="APM-Fonds (Serie bAV)",'3. Eingabe Allg. Fondsauswahl'!$D$43)))</f>
        <v>0</v>
      </c>
      <c r="AY165" s="283" t="str">
        <f>IF(AR165="","",IF(AR165="GENERATION UWP-FONDS III",'3. Eingabe Allg. Fondsauswahl'!$D$23,IF(AR165="APM-Fonds (Serie bAV)",'3. Eingabe Allg. Fondsauswahl'!$D$44)))</f>
        <v xml:space="preserve"> </v>
      </c>
      <c r="AZ165" s="282">
        <f>IF(AR165="","",IF(AR165="GENERATION UWP-FONDS III",'3. Eingabe Allg. Fondsauswahl'!$D$24,IF(AR165="APM-Fonds (Serie bAV)",'3. Eingabe Allg. Fondsauswahl'!$D$45)))</f>
        <v>0</v>
      </c>
      <c r="BA165" s="284" t="str">
        <f>IF(AR165="","",IF(AR165="GENERATION UWP-FONDS III",'3. Eingabe Allg. Fondsauswahl'!$D$25,IF(AR165="APM-Fonds (Serie bAV)",'3. Eingabe Allg. Fondsauswahl'!$D$46)))</f>
        <v xml:space="preserve"> </v>
      </c>
      <c r="BB165" s="282">
        <f>IF(AR165="","",IF(AR165="GENERATION UWP-FONDS III",'3. Eingabe Allg. Fondsauswahl'!$D$26,IF(AR165="APM-Fonds (Serie bAV)",'3. Eingabe Allg. Fondsauswahl'!$D$47)))</f>
        <v>0</v>
      </c>
      <c r="BC165" s="284" t="str">
        <f>IF(AR165="","",IF(AR165="GENERATION UWP-FONDS III",'3. Eingabe Allg. Fondsauswahl'!$D$27,IF(AR165="APM-Fonds (Serie bAV)",'3. Eingabe Allg. Fondsauswahl'!$D$48)))</f>
        <v xml:space="preserve"> </v>
      </c>
      <c r="BD165" s="282">
        <f>IF(AR165="","",IF(AR165="GENERATION UWP-FONDS III",'3. Eingabe Allg. Fondsauswahl'!$D$28,IF(AR165="APM-Fonds (Serie bAV)",'3. Eingabe Allg. Fondsauswahl'!$D$49)))</f>
        <v>0</v>
      </c>
      <c r="BE165" s="282" t="str">
        <f>IF(AR165="","",IF(AR165="GENERATION UWP-FONDS III",'3. Eingabe Allg. Fondsauswahl'!$D$29,IF(AR165="APM-Fonds (Serie bAV)",'3. Eingabe Allg. Fondsauswahl'!$D$50)))</f>
        <v xml:space="preserve"> </v>
      </c>
      <c r="BF165" s="282">
        <f>IF(AR165="","",IF(AR165="GENERATION UWP-FONDS III",'3. Eingabe Allg. Fondsauswahl'!$D$30,IF(AR165="APM-Fonds (Serie bAV)",'3. Eingabe Allg. Fondsauswahl'!$D$51)))</f>
        <v>0</v>
      </c>
      <c r="BG165" s="102">
        <f t="shared" si="102"/>
        <v>0</v>
      </c>
      <c r="BH165" s="102" t="str">
        <f t="shared" si="134"/>
        <v>keine Doppeleingabe</v>
      </c>
      <c r="BI165" s="88">
        <f t="shared" si="135"/>
        <v>0</v>
      </c>
      <c r="BJ165" s="88">
        <f t="shared" si="136"/>
        <v>0</v>
      </c>
      <c r="BK165" s="88">
        <f t="shared" si="137"/>
        <v>0</v>
      </c>
      <c r="BL165" s="88">
        <f t="shared" si="138"/>
        <v>0</v>
      </c>
      <c r="BM165" s="88">
        <f t="shared" si="139"/>
        <v>0</v>
      </c>
      <c r="BN165" s="241" t="e">
        <f t="shared" si="119"/>
        <v>#DIV/0!</v>
      </c>
      <c r="BO165" s="241" t="e">
        <f t="shared" si="120"/>
        <v>#DIV/0!</v>
      </c>
      <c r="BP165" s="242" t="str">
        <f t="shared" si="121"/>
        <v>unwiderrufliches Bezugsrecht</v>
      </c>
      <c r="BR165" s="226">
        <f t="shared" si="140"/>
        <v>70</v>
      </c>
    </row>
    <row r="166" spans="1:70" s="1" customFormat="1" ht="36" customHeight="1">
      <c r="A166" s="16">
        <v>148</v>
      </c>
      <c r="B166" s="64"/>
      <c r="C166" s="23"/>
      <c r="D166" s="24"/>
      <c r="E166" s="25"/>
      <c r="F166" s="36"/>
      <c r="G166" s="168" t="s">
        <v>4781</v>
      </c>
      <c r="H166" s="25"/>
      <c r="I166" s="34"/>
      <c r="J166" s="34"/>
      <c r="K166" s="251"/>
      <c r="L166" s="26"/>
      <c r="M166" s="74"/>
      <c r="N166" s="354">
        <f t="shared" si="103"/>
        <v>0</v>
      </c>
      <c r="O166" s="355"/>
      <c r="P166" s="27">
        <f t="shared" si="104"/>
        <v>67</v>
      </c>
      <c r="Q166" s="28">
        <f t="shared" si="122"/>
        <v>0</v>
      </c>
      <c r="R166" s="28">
        <f t="shared" si="105"/>
        <v>0</v>
      </c>
      <c r="S166" s="91">
        <f t="shared" si="123"/>
        <v>0</v>
      </c>
      <c r="T166" s="279">
        <f t="shared" si="124"/>
        <v>0</v>
      </c>
      <c r="U166" s="28">
        <f t="shared" si="106"/>
        <v>0</v>
      </c>
      <c r="V166" s="91">
        <f t="shared" si="125"/>
        <v>0</v>
      </c>
      <c r="W166" s="279">
        <f t="shared" si="126"/>
        <v>0</v>
      </c>
      <c r="X166" s="28">
        <f t="shared" si="127"/>
        <v>0</v>
      </c>
      <c r="Y166" s="28">
        <f t="shared" si="107"/>
        <v>0</v>
      </c>
      <c r="Z166" s="91">
        <f t="shared" si="108"/>
        <v>0</v>
      </c>
      <c r="AA166" s="279">
        <f t="shared" si="128"/>
        <v>0</v>
      </c>
      <c r="AB166" s="28">
        <f t="shared" si="129"/>
        <v>0</v>
      </c>
      <c r="AC166" s="190" t="str">
        <f t="shared" si="109"/>
        <v>Monatlich</v>
      </c>
      <c r="AD166" s="191">
        <f t="shared" si="130"/>
        <v>0</v>
      </c>
      <c r="AE166" s="195">
        <f t="shared" si="110"/>
        <v>0</v>
      </c>
      <c r="AF166" s="196">
        <f t="shared" si="131"/>
        <v>0</v>
      </c>
      <c r="AG166" s="197">
        <f t="shared" si="111"/>
        <v>0</v>
      </c>
      <c r="AH166" s="29">
        <f t="shared" si="112"/>
        <v>0</v>
      </c>
      <c r="AI166" s="30">
        <f t="shared" si="113"/>
        <v>0</v>
      </c>
      <c r="AJ166" s="31">
        <f t="shared" si="114"/>
        <v>0</v>
      </c>
      <c r="AK166" s="30">
        <f t="shared" si="115"/>
        <v>0</v>
      </c>
      <c r="AL166" s="32">
        <f t="shared" si="116"/>
        <v>0</v>
      </c>
      <c r="AM166" s="32"/>
      <c r="AN166" s="32"/>
      <c r="AO166" s="69"/>
      <c r="AP166" s="32"/>
      <c r="AQ166" s="240" t="str">
        <f t="shared" si="117"/>
        <v/>
      </c>
      <c r="AR166" s="281" t="str">
        <f>IF(ISERROR(IF('1. Allgemeine Eingaben'!$C$26="Endalter",AS166,AT166)=TRUE),"",IF('1. Allgemeine Eingaben'!$C$26="Endalter",AS166,AT166))</f>
        <v>GENERATION UWP-Fonds III</v>
      </c>
      <c r="AS166" s="226" t="str">
        <f t="shared" si="132"/>
        <v>GENERATION UWP-Fonds III</v>
      </c>
      <c r="AT166" s="226" t="b">
        <f>IF(ISERROR(IF('1. Allgemeine Eingaben'!$C$26&lt;&gt;"Endalter",IF(P166&lt;12,"APM-Fonds (Serie bAV)","GENERATION UWP-Fonds III")))=TRUE,"",IF('1. Allgemeine Eingaben'!$C$26&lt;&gt;"Endalter",IF(P166&lt;12,"APM-Fonds (Serie bAV)","GENERATION UWP-Fonds III")))</f>
        <v>0</v>
      </c>
      <c r="AU166" s="280">
        <f t="shared" si="133"/>
        <v>100</v>
      </c>
      <c r="AV166" s="226">
        <f t="shared" si="118"/>
        <v>0</v>
      </c>
      <c r="AW166" s="282" t="str">
        <f>IF(AR166="","",IF(AR166="GENERATION UWP-FONDS III",'3. Eingabe Allg. Fondsauswahl'!$D$21,IF(AR166="APM-Fonds (Serie bAV)",'3. Eingabe Allg. Fondsauswahl'!$D$42)))</f>
        <v xml:space="preserve"> </v>
      </c>
      <c r="AX166" s="282">
        <f>IF(AR166="","",IF(AR166="GENERATION UWP-FONDS III",'3. Eingabe Allg. Fondsauswahl'!$D$22,IF(AR166="APM-Fonds (Serie bAV)",'3. Eingabe Allg. Fondsauswahl'!$D$43)))</f>
        <v>0</v>
      </c>
      <c r="AY166" s="283" t="str">
        <f>IF(AR166="","",IF(AR166="GENERATION UWP-FONDS III",'3. Eingabe Allg. Fondsauswahl'!$D$23,IF(AR166="APM-Fonds (Serie bAV)",'3. Eingabe Allg. Fondsauswahl'!$D$44)))</f>
        <v xml:space="preserve"> </v>
      </c>
      <c r="AZ166" s="282">
        <f>IF(AR166="","",IF(AR166="GENERATION UWP-FONDS III",'3. Eingabe Allg. Fondsauswahl'!$D$24,IF(AR166="APM-Fonds (Serie bAV)",'3. Eingabe Allg. Fondsauswahl'!$D$45)))</f>
        <v>0</v>
      </c>
      <c r="BA166" s="284" t="str">
        <f>IF(AR166="","",IF(AR166="GENERATION UWP-FONDS III",'3. Eingabe Allg. Fondsauswahl'!$D$25,IF(AR166="APM-Fonds (Serie bAV)",'3. Eingabe Allg. Fondsauswahl'!$D$46)))</f>
        <v xml:space="preserve"> </v>
      </c>
      <c r="BB166" s="282">
        <f>IF(AR166="","",IF(AR166="GENERATION UWP-FONDS III",'3. Eingabe Allg. Fondsauswahl'!$D$26,IF(AR166="APM-Fonds (Serie bAV)",'3. Eingabe Allg. Fondsauswahl'!$D$47)))</f>
        <v>0</v>
      </c>
      <c r="BC166" s="284" t="str">
        <f>IF(AR166="","",IF(AR166="GENERATION UWP-FONDS III",'3. Eingabe Allg. Fondsauswahl'!$D$27,IF(AR166="APM-Fonds (Serie bAV)",'3. Eingabe Allg. Fondsauswahl'!$D$48)))</f>
        <v xml:space="preserve"> </v>
      </c>
      <c r="BD166" s="282">
        <f>IF(AR166="","",IF(AR166="GENERATION UWP-FONDS III",'3. Eingabe Allg. Fondsauswahl'!$D$28,IF(AR166="APM-Fonds (Serie bAV)",'3. Eingabe Allg. Fondsauswahl'!$D$49)))</f>
        <v>0</v>
      </c>
      <c r="BE166" s="282" t="str">
        <f>IF(AR166="","",IF(AR166="GENERATION UWP-FONDS III",'3. Eingabe Allg. Fondsauswahl'!$D$29,IF(AR166="APM-Fonds (Serie bAV)",'3. Eingabe Allg. Fondsauswahl'!$D$50)))</f>
        <v xml:space="preserve"> </v>
      </c>
      <c r="BF166" s="282">
        <f>IF(AR166="","",IF(AR166="GENERATION UWP-FONDS III",'3. Eingabe Allg. Fondsauswahl'!$D$30,IF(AR166="APM-Fonds (Serie bAV)",'3. Eingabe Allg. Fondsauswahl'!$D$51)))</f>
        <v>0</v>
      </c>
      <c r="BG166" s="102">
        <f t="shared" si="102"/>
        <v>0</v>
      </c>
      <c r="BH166" s="102" t="str">
        <f t="shared" si="134"/>
        <v>keine Doppeleingabe</v>
      </c>
      <c r="BI166" s="88">
        <f t="shared" si="135"/>
        <v>0</v>
      </c>
      <c r="BJ166" s="88">
        <f t="shared" si="136"/>
        <v>0</v>
      </c>
      <c r="BK166" s="88">
        <f t="shared" si="137"/>
        <v>0</v>
      </c>
      <c r="BL166" s="88">
        <f t="shared" si="138"/>
        <v>0</v>
      </c>
      <c r="BM166" s="88">
        <f t="shared" si="139"/>
        <v>0</v>
      </c>
      <c r="BN166" s="241" t="e">
        <f t="shared" si="119"/>
        <v>#DIV/0!</v>
      </c>
      <c r="BO166" s="241" t="e">
        <f t="shared" si="120"/>
        <v>#DIV/0!</v>
      </c>
      <c r="BP166" s="242" t="str">
        <f t="shared" si="121"/>
        <v>unwiderrufliches Bezugsrecht</v>
      </c>
      <c r="BR166" s="226">
        <f t="shared" si="140"/>
        <v>70</v>
      </c>
    </row>
    <row r="167" spans="1:70" s="1" customFormat="1" ht="36" customHeight="1">
      <c r="A167" s="16">
        <v>149</v>
      </c>
      <c r="B167" s="64"/>
      <c r="C167" s="23"/>
      <c r="D167" s="24"/>
      <c r="E167" s="25"/>
      <c r="F167" s="36"/>
      <c r="G167" s="168" t="s">
        <v>4781</v>
      </c>
      <c r="H167" s="25"/>
      <c r="I167" s="34"/>
      <c r="J167" s="34"/>
      <c r="K167" s="251"/>
      <c r="L167" s="26"/>
      <c r="M167" s="74"/>
      <c r="N167" s="354">
        <f t="shared" si="103"/>
        <v>0</v>
      </c>
      <c r="O167" s="355"/>
      <c r="P167" s="27">
        <f t="shared" si="104"/>
        <v>67</v>
      </c>
      <c r="Q167" s="28">
        <f t="shared" si="122"/>
        <v>0</v>
      </c>
      <c r="R167" s="28">
        <f t="shared" si="105"/>
        <v>0</v>
      </c>
      <c r="S167" s="91">
        <f t="shared" si="123"/>
        <v>0</v>
      </c>
      <c r="T167" s="279">
        <f t="shared" si="124"/>
        <v>0</v>
      </c>
      <c r="U167" s="28">
        <f t="shared" si="106"/>
        <v>0</v>
      </c>
      <c r="V167" s="91">
        <f t="shared" si="125"/>
        <v>0</v>
      </c>
      <c r="W167" s="279">
        <f t="shared" si="126"/>
        <v>0</v>
      </c>
      <c r="X167" s="28">
        <f t="shared" si="127"/>
        <v>0</v>
      </c>
      <c r="Y167" s="28">
        <f t="shared" si="107"/>
        <v>0</v>
      </c>
      <c r="Z167" s="91">
        <f t="shared" si="108"/>
        <v>0</v>
      </c>
      <c r="AA167" s="279">
        <f t="shared" si="128"/>
        <v>0</v>
      </c>
      <c r="AB167" s="28">
        <f t="shared" si="129"/>
        <v>0</v>
      </c>
      <c r="AC167" s="190" t="str">
        <f t="shared" si="109"/>
        <v>Monatlich</v>
      </c>
      <c r="AD167" s="191">
        <f t="shared" si="130"/>
        <v>0</v>
      </c>
      <c r="AE167" s="195">
        <f t="shared" si="110"/>
        <v>0</v>
      </c>
      <c r="AF167" s="196">
        <f t="shared" si="131"/>
        <v>0</v>
      </c>
      <c r="AG167" s="197">
        <f t="shared" si="111"/>
        <v>0</v>
      </c>
      <c r="AH167" s="29">
        <f t="shared" si="112"/>
        <v>0</v>
      </c>
      <c r="AI167" s="30">
        <f t="shared" si="113"/>
        <v>0</v>
      </c>
      <c r="AJ167" s="31">
        <f t="shared" si="114"/>
        <v>0</v>
      </c>
      <c r="AK167" s="30">
        <f t="shared" si="115"/>
        <v>0</v>
      </c>
      <c r="AL167" s="32">
        <f t="shared" si="116"/>
        <v>0</v>
      </c>
      <c r="AM167" s="32"/>
      <c r="AN167" s="32"/>
      <c r="AO167" s="69"/>
      <c r="AP167" s="32"/>
      <c r="AQ167" s="240" t="str">
        <f t="shared" si="117"/>
        <v/>
      </c>
      <c r="AR167" s="281" t="str">
        <f>IF(ISERROR(IF('1. Allgemeine Eingaben'!$C$26="Endalter",AS167,AT167)=TRUE),"",IF('1. Allgemeine Eingaben'!$C$26="Endalter",AS167,AT167))</f>
        <v>GENERATION UWP-Fonds III</v>
      </c>
      <c r="AS167" s="226" t="str">
        <f t="shared" si="132"/>
        <v>GENERATION UWP-Fonds III</v>
      </c>
      <c r="AT167" s="226" t="b">
        <f>IF(ISERROR(IF('1. Allgemeine Eingaben'!$C$26&lt;&gt;"Endalter",IF(P167&lt;12,"APM-Fonds (Serie bAV)","GENERATION UWP-Fonds III")))=TRUE,"",IF('1. Allgemeine Eingaben'!$C$26&lt;&gt;"Endalter",IF(P167&lt;12,"APM-Fonds (Serie bAV)","GENERATION UWP-Fonds III")))</f>
        <v>0</v>
      </c>
      <c r="AU167" s="280">
        <f t="shared" si="133"/>
        <v>100</v>
      </c>
      <c r="AV167" s="226">
        <f t="shared" si="118"/>
        <v>0</v>
      </c>
      <c r="AW167" s="282" t="str">
        <f>IF(AR167="","",IF(AR167="GENERATION UWP-FONDS III",'3. Eingabe Allg. Fondsauswahl'!$D$21,IF(AR167="APM-Fonds (Serie bAV)",'3. Eingabe Allg. Fondsauswahl'!$D$42)))</f>
        <v xml:space="preserve"> </v>
      </c>
      <c r="AX167" s="282">
        <f>IF(AR167="","",IF(AR167="GENERATION UWP-FONDS III",'3. Eingabe Allg. Fondsauswahl'!$D$22,IF(AR167="APM-Fonds (Serie bAV)",'3. Eingabe Allg. Fondsauswahl'!$D$43)))</f>
        <v>0</v>
      </c>
      <c r="AY167" s="283" t="str">
        <f>IF(AR167="","",IF(AR167="GENERATION UWP-FONDS III",'3. Eingabe Allg. Fondsauswahl'!$D$23,IF(AR167="APM-Fonds (Serie bAV)",'3. Eingabe Allg. Fondsauswahl'!$D$44)))</f>
        <v xml:space="preserve"> </v>
      </c>
      <c r="AZ167" s="282">
        <f>IF(AR167="","",IF(AR167="GENERATION UWP-FONDS III",'3. Eingabe Allg. Fondsauswahl'!$D$24,IF(AR167="APM-Fonds (Serie bAV)",'3. Eingabe Allg. Fondsauswahl'!$D$45)))</f>
        <v>0</v>
      </c>
      <c r="BA167" s="284" t="str">
        <f>IF(AR167="","",IF(AR167="GENERATION UWP-FONDS III",'3. Eingabe Allg. Fondsauswahl'!$D$25,IF(AR167="APM-Fonds (Serie bAV)",'3. Eingabe Allg. Fondsauswahl'!$D$46)))</f>
        <v xml:space="preserve"> </v>
      </c>
      <c r="BB167" s="282">
        <f>IF(AR167="","",IF(AR167="GENERATION UWP-FONDS III",'3. Eingabe Allg. Fondsauswahl'!$D$26,IF(AR167="APM-Fonds (Serie bAV)",'3. Eingabe Allg. Fondsauswahl'!$D$47)))</f>
        <v>0</v>
      </c>
      <c r="BC167" s="284" t="str">
        <f>IF(AR167="","",IF(AR167="GENERATION UWP-FONDS III",'3. Eingabe Allg. Fondsauswahl'!$D$27,IF(AR167="APM-Fonds (Serie bAV)",'3. Eingabe Allg. Fondsauswahl'!$D$48)))</f>
        <v xml:space="preserve"> </v>
      </c>
      <c r="BD167" s="282">
        <f>IF(AR167="","",IF(AR167="GENERATION UWP-FONDS III",'3. Eingabe Allg. Fondsauswahl'!$D$28,IF(AR167="APM-Fonds (Serie bAV)",'3. Eingabe Allg. Fondsauswahl'!$D$49)))</f>
        <v>0</v>
      </c>
      <c r="BE167" s="282" t="str">
        <f>IF(AR167="","",IF(AR167="GENERATION UWP-FONDS III",'3. Eingabe Allg. Fondsauswahl'!$D$29,IF(AR167="APM-Fonds (Serie bAV)",'3. Eingabe Allg. Fondsauswahl'!$D$50)))</f>
        <v xml:space="preserve"> </v>
      </c>
      <c r="BF167" s="282">
        <f>IF(AR167="","",IF(AR167="GENERATION UWP-FONDS III",'3. Eingabe Allg. Fondsauswahl'!$D$30,IF(AR167="APM-Fonds (Serie bAV)",'3. Eingabe Allg. Fondsauswahl'!$D$51)))</f>
        <v>0</v>
      </c>
      <c r="BG167" s="102">
        <f t="shared" si="102"/>
        <v>0</v>
      </c>
      <c r="BH167" s="102" t="str">
        <f t="shared" si="134"/>
        <v>keine Doppeleingabe</v>
      </c>
      <c r="BI167" s="88">
        <f t="shared" si="135"/>
        <v>0</v>
      </c>
      <c r="BJ167" s="88">
        <f t="shared" si="136"/>
        <v>0</v>
      </c>
      <c r="BK167" s="88">
        <f t="shared" si="137"/>
        <v>0</v>
      </c>
      <c r="BL167" s="88">
        <f t="shared" si="138"/>
        <v>0</v>
      </c>
      <c r="BM167" s="88">
        <f t="shared" si="139"/>
        <v>0</v>
      </c>
      <c r="BN167" s="241" t="e">
        <f t="shared" si="119"/>
        <v>#DIV/0!</v>
      </c>
      <c r="BO167" s="241" t="e">
        <f t="shared" si="120"/>
        <v>#DIV/0!</v>
      </c>
      <c r="BP167" s="242" t="str">
        <f t="shared" si="121"/>
        <v>unwiderrufliches Bezugsrecht</v>
      </c>
      <c r="BR167" s="226">
        <f t="shared" si="140"/>
        <v>70</v>
      </c>
    </row>
    <row r="168" spans="1:70" s="1" customFormat="1" ht="36" customHeight="1">
      <c r="A168" s="16">
        <v>150</v>
      </c>
      <c r="B168" s="64"/>
      <c r="C168" s="23"/>
      <c r="D168" s="24"/>
      <c r="E168" s="25"/>
      <c r="F168" s="36"/>
      <c r="G168" s="168" t="s">
        <v>4781</v>
      </c>
      <c r="H168" s="25"/>
      <c r="I168" s="34"/>
      <c r="J168" s="34"/>
      <c r="K168" s="251"/>
      <c r="L168" s="26"/>
      <c r="M168" s="74"/>
      <c r="N168" s="354">
        <f t="shared" si="103"/>
        <v>0</v>
      </c>
      <c r="O168" s="355"/>
      <c r="P168" s="27">
        <f t="shared" si="104"/>
        <v>67</v>
      </c>
      <c r="Q168" s="28">
        <f t="shared" si="122"/>
        <v>0</v>
      </c>
      <c r="R168" s="28">
        <f t="shared" si="105"/>
        <v>0</v>
      </c>
      <c r="S168" s="91">
        <f t="shared" si="123"/>
        <v>0</v>
      </c>
      <c r="T168" s="279">
        <f t="shared" si="124"/>
        <v>0</v>
      </c>
      <c r="U168" s="28">
        <f t="shared" si="106"/>
        <v>0</v>
      </c>
      <c r="V168" s="91">
        <f t="shared" si="125"/>
        <v>0</v>
      </c>
      <c r="W168" s="279">
        <f t="shared" si="126"/>
        <v>0</v>
      </c>
      <c r="X168" s="28">
        <f t="shared" si="127"/>
        <v>0</v>
      </c>
      <c r="Y168" s="28">
        <f t="shared" si="107"/>
        <v>0</v>
      </c>
      <c r="Z168" s="91">
        <f t="shared" si="108"/>
        <v>0</v>
      </c>
      <c r="AA168" s="279">
        <f t="shared" si="128"/>
        <v>0</v>
      </c>
      <c r="AB168" s="28">
        <f t="shared" si="129"/>
        <v>0</v>
      </c>
      <c r="AC168" s="190" t="str">
        <f t="shared" si="109"/>
        <v>Monatlich</v>
      </c>
      <c r="AD168" s="191">
        <f t="shared" si="130"/>
        <v>0</v>
      </c>
      <c r="AE168" s="195">
        <f t="shared" si="110"/>
        <v>0</v>
      </c>
      <c r="AF168" s="196">
        <f t="shared" si="131"/>
        <v>0</v>
      </c>
      <c r="AG168" s="197">
        <f t="shared" si="111"/>
        <v>0</v>
      </c>
      <c r="AH168" s="29">
        <f t="shared" si="112"/>
        <v>0</v>
      </c>
      <c r="AI168" s="30">
        <f t="shared" si="113"/>
        <v>0</v>
      </c>
      <c r="AJ168" s="31">
        <f t="shared" si="114"/>
        <v>0</v>
      </c>
      <c r="AK168" s="30">
        <f t="shared" si="115"/>
        <v>0</v>
      </c>
      <c r="AL168" s="32">
        <f t="shared" si="116"/>
        <v>0</v>
      </c>
      <c r="AM168" s="32"/>
      <c r="AN168" s="32"/>
      <c r="AO168" s="69"/>
      <c r="AP168" s="32"/>
      <c r="AQ168" s="240" t="str">
        <f t="shared" si="117"/>
        <v/>
      </c>
      <c r="AR168" s="281" t="str">
        <f>IF(ISERROR(IF('1. Allgemeine Eingaben'!$C$26="Endalter",AS168,AT168)=TRUE),"",IF('1. Allgemeine Eingaben'!$C$26="Endalter",AS168,AT168))</f>
        <v>GENERATION UWP-Fonds III</v>
      </c>
      <c r="AS168" s="226" t="str">
        <f t="shared" si="132"/>
        <v>GENERATION UWP-Fonds III</v>
      </c>
      <c r="AT168" s="226" t="b">
        <f>IF(ISERROR(IF('1. Allgemeine Eingaben'!$C$26&lt;&gt;"Endalter",IF(P168&lt;12,"APM-Fonds (Serie bAV)","GENERATION UWP-Fonds III")))=TRUE,"",IF('1. Allgemeine Eingaben'!$C$26&lt;&gt;"Endalter",IF(P168&lt;12,"APM-Fonds (Serie bAV)","GENERATION UWP-Fonds III")))</f>
        <v>0</v>
      </c>
      <c r="AU168" s="280">
        <f t="shared" si="133"/>
        <v>100</v>
      </c>
      <c r="AV168" s="226">
        <f t="shared" si="118"/>
        <v>0</v>
      </c>
      <c r="AW168" s="282" t="str">
        <f>IF(AR168="","",IF(AR168="GENERATION UWP-FONDS III",'3. Eingabe Allg. Fondsauswahl'!$D$21,IF(AR168="APM-Fonds (Serie bAV)",'3. Eingabe Allg. Fondsauswahl'!$D$42)))</f>
        <v xml:space="preserve"> </v>
      </c>
      <c r="AX168" s="282">
        <f>IF(AR168="","",IF(AR168="GENERATION UWP-FONDS III",'3. Eingabe Allg. Fondsauswahl'!$D$22,IF(AR168="APM-Fonds (Serie bAV)",'3. Eingabe Allg. Fondsauswahl'!$D$43)))</f>
        <v>0</v>
      </c>
      <c r="AY168" s="283" t="str">
        <f>IF(AR168="","",IF(AR168="GENERATION UWP-FONDS III",'3. Eingabe Allg. Fondsauswahl'!$D$23,IF(AR168="APM-Fonds (Serie bAV)",'3. Eingabe Allg. Fondsauswahl'!$D$44)))</f>
        <v xml:space="preserve"> </v>
      </c>
      <c r="AZ168" s="282">
        <f>IF(AR168="","",IF(AR168="GENERATION UWP-FONDS III",'3. Eingabe Allg. Fondsauswahl'!$D$24,IF(AR168="APM-Fonds (Serie bAV)",'3. Eingabe Allg. Fondsauswahl'!$D$45)))</f>
        <v>0</v>
      </c>
      <c r="BA168" s="284" t="str">
        <f>IF(AR168="","",IF(AR168="GENERATION UWP-FONDS III",'3. Eingabe Allg. Fondsauswahl'!$D$25,IF(AR168="APM-Fonds (Serie bAV)",'3. Eingabe Allg. Fondsauswahl'!$D$46)))</f>
        <v xml:space="preserve"> </v>
      </c>
      <c r="BB168" s="282">
        <f>IF(AR168="","",IF(AR168="GENERATION UWP-FONDS III",'3. Eingabe Allg. Fondsauswahl'!$D$26,IF(AR168="APM-Fonds (Serie bAV)",'3. Eingabe Allg. Fondsauswahl'!$D$47)))</f>
        <v>0</v>
      </c>
      <c r="BC168" s="284" t="str">
        <f>IF(AR168="","",IF(AR168="GENERATION UWP-FONDS III",'3. Eingabe Allg. Fondsauswahl'!$D$27,IF(AR168="APM-Fonds (Serie bAV)",'3. Eingabe Allg. Fondsauswahl'!$D$48)))</f>
        <v xml:space="preserve"> </v>
      </c>
      <c r="BD168" s="282">
        <f>IF(AR168="","",IF(AR168="GENERATION UWP-FONDS III",'3. Eingabe Allg. Fondsauswahl'!$D$28,IF(AR168="APM-Fonds (Serie bAV)",'3. Eingabe Allg. Fondsauswahl'!$D$49)))</f>
        <v>0</v>
      </c>
      <c r="BE168" s="282" t="str">
        <f>IF(AR168="","",IF(AR168="GENERATION UWP-FONDS III",'3. Eingabe Allg. Fondsauswahl'!$D$29,IF(AR168="APM-Fonds (Serie bAV)",'3. Eingabe Allg. Fondsauswahl'!$D$50)))</f>
        <v xml:space="preserve"> </v>
      </c>
      <c r="BF168" s="282">
        <f>IF(AR168="","",IF(AR168="GENERATION UWP-FONDS III",'3. Eingabe Allg. Fondsauswahl'!$D$30,IF(AR168="APM-Fonds (Serie bAV)",'3. Eingabe Allg. Fondsauswahl'!$D$51)))</f>
        <v>0</v>
      </c>
      <c r="BG168" s="102">
        <f t="shared" si="102"/>
        <v>0</v>
      </c>
      <c r="BH168" s="102" t="str">
        <f t="shared" si="134"/>
        <v>keine Doppeleingabe</v>
      </c>
      <c r="BI168" s="88">
        <f t="shared" si="135"/>
        <v>0</v>
      </c>
      <c r="BJ168" s="88">
        <f t="shared" si="136"/>
        <v>0</v>
      </c>
      <c r="BK168" s="88">
        <f t="shared" si="137"/>
        <v>0</v>
      </c>
      <c r="BL168" s="88">
        <f t="shared" si="138"/>
        <v>0</v>
      </c>
      <c r="BM168" s="88">
        <f t="shared" si="139"/>
        <v>0</v>
      </c>
      <c r="BN168" s="241" t="e">
        <f t="shared" si="119"/>
        <v>#DIV/0!</v>
      </c>
      <c r="BO168" s="241" t="e">
        <f t="shared" si="120"/>
        <v>#DIV/0!</v>
      </c>
      <c r="BP168" s="242" t="str">
        <f t="shared" si="121"/>
        <v>unwiderrufliches Bezugsrecht</v>
      </c>
      <c r="BR168" s="226">
        <f t="shared" si="140"/>
        <v>70</v>
      </c>
    </row>
    <row r="169" spans="1:70" s="1" customFormat="1" ht="36" customHeight="1">
      <c r="A169" s="16">
        <v>151</v>
      </c>
      <c r="B169" s="64"/>
      <c r="C169" s="23"/>
      <c r="D169" s="24"/>
      <c r="E169" s="25"/>
      <c r="F169" s="36"/>
      <c r="G169" s="168" t="s">
        <v>4781</v>
      </c>
      <c r="H169" s="25"/>
      <c r="I169" s="34"/>
      <c r="J169" s="34"/>
      <c r="K169" s="251"/>
      <c r="L169" s="26"/>
      <c r="M169" s="74"/>
      <c r="N169" s="354">
        <f t="shared" si="103"/>
        <v>0</v>
      </c>
      <c r="O169" s="355"/>
      <c r="P169" s="27">
        <f t="shared" si="104"/>
        <v>67</v>
      </c>
      <c r="Q169" s="28">
        <f t="shared" si="122"/>
        <v>0</v>
      </c>
      <c r="R169" s="28">
        <f t="shared" si="105"/>
        <v>0</v>
      </c>
      <c r="S169" s="91">
        <f t="shared" si="123"/>
        <v>0</v>
      </c>
      <c r="T169" s="279">
        <f t="shared" si="124"/>
        <v>0</v>
      </c>
      <c r="U169" s="28">
        <f t="shared" si="106"/>
        <v>0</v>
      </c>
      <c r="V169" s="91">
        <f t="shared" si="125"/>
        <v>0</v>
      </c>
      <c r="W169" s="279">
        <f t="shared" si="126"/>
        <v>0</v>
      </c>
      <c r="X169" s="28">
        <f t="shared" si="127"/>
        <v>0</v>
      </c>
      <c r="Y169" s="28">
        <f t="shared" si="107"/>
        <v>0</v>
      </c>
      <c r="Z169" s="91">
        <f t="shared" si="108"/>
        <v>0</v>
      </c>
      <c r="AA169" s="279">
        <f t="shared" si="128"/>
        <v>0</v>
      </c>
      <c r="AB169" s="28">
        <f t="shared" si="129"/>
        <v>0</v>
      </c>
      <c r="AC169" s="190" t="str">
        <f t="shared" si="109"/>
        <v>Monatlich</v>
      </c>
      <c r="AD169" s="191">
        <f t="shared" si="130"/>
        <v>0</v>
      </c>
      <c r="AE169" s="195">
        <f t="shared" si="110"/>
        <v>0</v>
      </c>
      <c r="AF169" s="196">
        <f t="shared" si="131"/>
        <v>0</v>
      </c>
      <c r="AG169" s="197">
        <f t="shared" si="111"/>
        <v>0</v>
      </c>
      <c r="AH169" s="29">
        <f t="shared" si="112"/>
        <v>0</v>
      </c>
      <c r="AI169" s="30">
        <f t="shared" si="113"/>
        <v>0</v>
      </c>
      <c r="AJ169" s="31">
        <f t="shared" si="114"/>
        <v>0</v>
      </c>
      <c r="AK169" s="30">
        <f t="shared" si="115"/>
        <v>0</v>
      </c>
      <c r="AL169" s="32">
        <f t="shared" si="116"/>
        <v>0</v>
      </c>
      <c r="AM169" s="32"/>
      <c r="AN169" s="32"/>
      <c r="AO169" s="69"/>
      <c r="AP169" s="32"/>
      <c r="AQ169" s="240" t="str">
        <f t="shared" si="117"/>
        <v/>
      </c>
      <c r="AR169" s="281" t="str">
        <f>IF(ISERROR(IF('1. Allgemeine Eingaben'!$C$26="Endalter",AS169,AT169)=TRUE),"",IF('1. Allgemeine Eingaben'!$C$26="Endalter",AS169,AT169))</f>
        <v>GENERATION UWP-Fonds III</v>
      </c>
      <c r="AS169" s="226" t="str">
        <f t="shared" si="132"/>
        <v>GENERATION UWP-Fonds III</v>
      </c>
      <c r="AT169" s="226" t="b">
        <f>IF(ISERROR(IF('1. Allgemeine Eingaben'!$C$26&lt;&gt;"Endalter",IF(P169&lt;12,"APM-Fonds (Serie bAV)","GENERATION UWP-Fonds III")))=TRUE,"",IF('1. Allgemeine Eingaben'!$C$26&lt;&gt;"Endalter",IF(P169&lt;12,"APM-Fonds (Serie bAV)","GENERATION UWP-Fonds III")))</f>
        <v>0</v>
      </c>
      <c r="AU169" s="280">
        <f t="shared" si="133"/>
        <v>100</v>
      </c>
      <c r="AV169" s="226">
        <f t="shared" si="118"/>
        <v>0</v>
      </c>
      <c r="AW169" s="282" t="str">
        <f>IF(AR169="","",IF(AR169="GENERATION UWP-FONDS III",'3. Eingabe Allg. Fondsauswahl'!$D$21,IF(AR169="APM-Fonds (Serie bAV)",'3. Eingabe Allg. Fondsauswahl'!$D$42)))</f>
        <v xml:space="preserve"> </v>
      </c>
      <c r="AX169" s="282">
        <f>IF(AR169="","",IF(AR169="GENERATION UWP-FONDS III",'3. Eingabe Allg. Fondsauswahl'!$D$22,IF(AR169="APM-Fonds (Serie bAV)",'3. Eingabe Allg. Fondsauswahl'!$D$43)))</f>
        <v>0</v>
      </c>
      <c r="AY169" s="283" t="str">
        <f>IF(AR169="","",IF(AR169="GENERATION UWP-FONDS III",'3. Eingabe Allg. Fondsauswahl'!$D$23,IF(AR169="APM-Fonds (Serie bAV)",'3. Eingabe Allg. Fondsauswahl'!$D$44)))</f>
        <v xml:space="preserve"> </v>
      </c>
      <c r="AZ169" s="282">
        <f>IF(AR169="","",IF(AR169="GENERATION UWP-FONDS III",'3. Eingabe Allg. Fondsauswahl'!$D$24,IF(AR169="APM-Fonds (Serie bAV)",'3. Eingabe Allg. Fondsauswahl'!$D$45)))</f>
        <v>0</v>
      </c>
      <c r="BA169" s="284" t="str">
        <f>IF(AR169="","",IF(AR169="GENERATION UWP-FONDS III",'3. Eingabe Allg. Fondsauswahl'!$D$25,IF(AR169="APM-Fonds (Serie bAV)",'3. Eingabe Allg. Fondsauswahl'!$D$46)))</f>
        <v xml:space="preserve"> </v>
      </c>
      <c r="BB169" s="282">
        <f>IF(AR169="","",IF(AR169="GENERATION UWP-FONDS III",'3. Eingabe Allg. Fondsauswahl'!$D$26,IF(AR169="APM-Fonds (Serie bAV)",'3. Eingabe Allg. Fondsauswahl'!$D$47)))</f>
        <v>0</v>
      </c>
      <c r="BC169" s="284" t="str">
        <f>IF(AR169="","",IF(AR169="GENERATION UWP-FONDS III",'3. Eingabe Allg. Fondsauswahl'!$D$27,IF(AR169="APM-Fonds (Serie bAV)",'3. Eingabe Allg. Fondsauswahl'!$D$48)))</f>
        <v xml:space="preserve"> </v>
      </c>
      <c r="BD169" s="282">
        <f>IF(AR169="","",IF(AR169="GENERATION UWP-FONDS III",'3. Eingabe Allg. Fondsauswahl'!$D$28,IF(AR169="APM-Fonds (Serie bAV)",'3. Eingabe Allg. Fondsauswahl'!$D$49)))</f>
        <v>0</v>
      </c>
      <c r="BE169" s="282" t="str">
        <f>IF(AR169="","",IF(AR169="GENERATION UWP-FONDS III",'3. Eingabe Allg. Fondsauswahl'!$D$29,IF(AR169="APM-Fonds (Serie bAV)",'3. Eingabe Allg. Fondsauswahl'!$D$50)))</f>
        <v xml:space="preserve"> </v>
      </c>
      <c r="BF169" s="282">
        <f>IF(AR169="","",IF(AR169="GENERATION UWP-FONDS III",'3. Eingabe Allg. Fondsauswahl'!$D$30,IF(AR169="APM-Fonds (Serie bAV)",'3. Eingabe Allg. Fondsauswahl'!$D$51)))</f>
        <v>0</v>
      </c>
      <c r="BG169" s="102">
        <f t="shared" si="102"/>
        <v>0</v>
      </c>
      <c r="BH169" s="102" t="str">
        <f t="shared" si="134"/>
        <v>keine Doppeleingabe</v>
      </c>
      <c r="BI169" s="88">
        <f t="shared" si="135"/>
        <v>0</v>
      </c>
      <c r="BJ169" s="88">
        <f t="shared" si="136"/>
        <v>0</v>
      </c>
      <c r="BK169" s="88">
        <f t="shared" si="137"/>
        <v>0</v>
      </c>
      <c r="BL169" s="88">
        <f t="shared" si="138"/>
        <v>0</v>
      </c>
      <c r="BM169" s="88">
        <f t="shared" si="139"/>
        <v>0</v>
      </c>
      <c r="BN169" s="241" t="e">
        <f t="shared" si="119"/>
        <v>#DIV/0!</v>
      </c>
      <c r="BO169" s="241" t="e">
        <f t="shared" si="120"/>
        <v>#DIV/0!</v>
      </c>
      <c r="BP169" s="242" t="str">
        <f t="shared" si="121"/>
        <v>unwiderrufliches Bezugsrecht</v>
      </c>
      <c r="BR169" s="226">
        <f t="shared" si="140"/>
        <v>70</v>
      </c>
    </row>
    <row r="170" spans="1:70" s="1" customFormat="1" ht="36" customHeight="1">
      <c r="A170" s="16">
        <v>152</v>
      </c>
      <c r="B170" s="64"/>
      <c r="C170" s="23"/>
      <c r="D170" s="24"/>
      <c r="E170" s="25"/>
      <c r="F170" s="36"/>
      <c r="G170" s="168" t="s">
        <v>4781</v>
      </c>
      <c r="H170" s="25"/>
      <c r="I170" s="34"/>
      <c r="J170" s="34"/>
      <c r="K170" s="251"/>
      <c r="L170" s="26"/>
      <c r="M170" s="74"/>
      <c r="N170" s="354">
        <f t="shared" si="103"/>
        <v>0</v>
      </c>
      <c r="O170" s="355"/>
      <c r="P170" s="27">
        <f t="shared" si="104"/>
        <v>67</v>
      </c>
      <c r="Q170" s="28">
        <f t="shared" si="122"/>
        <v>0</v>
      </c>
      <c r="R170" s="28">
        <f t="shared" si="105"/>
        <v>0</v>
      </c>
      <c r="S170" s="91">
        <f t="shared" si="123"/>
        <v>0</v>
      </c>
      <c r="T170" s="279">
        <f t="shared" si="124"/>
        <v>0</v>
      </c>
      <c r="U170" s="28">
        <f t="shared" si="106"/>
        <v>0</v>
      </c>
      <c r="V170" s="91">
        <f t="shared" si="125"/>
        <v>0</v>
      </c>
      <c r="W170" s="279">
        <f t="shared" si="126"/>
        <v>0</v>
      </c>
      <c r="X170" s="28">
        <f t="shared" si="127"/>
        <v>0</v>
      </c>
      <c r="Y170" s="28">
        <f t="shared" si="107"/>
        <v>0</v>
      </c>
      <c r="Z170" s="91">
        <f t="shared" si="108"/>
        <v>0</v>
      </c>
      <c r="AA170" s="279">
        <f t="shared" si="128"/>
        <v>0</v>
      </c>
      <c r="AB170" s="28">
        <f t="shared" si="129"/>
        <v>0</v>
      </c>
      <c r="AC170" s="190" t="str">
        <f t="shared" si="109"/>
        <v>Monatlich</v>
      </c>
      <c r="AD170" s="191">
        <f t="shared" si="130"/>
        <v>0</v>
      </c>
      <c r="AE170" s="195">
        <f t="shared" si="110"/>
        <v>0</v>
      </c>
      <c r="AF170" s="196">
        <f t="shared" si="131"/>
        <v>0</v>
      </c>
      <c r="AG170" s="197">
        <f t="shared" si="111"/>
        <v>0</v>
      </c>
      <c r="AH170" s="29">
        <f t="shared" si="112"/>
        <v>0</v>
      </c>
      <c r="AI170" s="30">
        <f t="shared" si="113"/>
        <v>0</v>
      </c>
      <c r="AJ170" s="31">
        <f t="shared" si="114"/>
        <v>0</v>
      </c>
      <c r="AK170" s="30">
        <f t="shared" si="115"/>
        <v>0</v>
      </c>
      <c r="AL170" s="32">
        <f t="shared" si="116"/>
        <v>0</v>
      </c>
      <c r="AM170" s="32"/>
      <c r="AN170" s="32"/>
      <c r="AO170" s="69"/>
      <c r="AP170" s="32"/>
      <c r="AQ170" s="240" t="str">
        <f t="shared" si="117"/>
        <v/>
      </c>
      <c r="AR170" s="281" t="str">
        <f>IF(ISERROR(IF('1. Allgemeine Eingaben'!$C$26="Endalter",AS170,AT170)=TRUE),"",IF('1. Allgemeine Eingaben'!$C$26="Endalter",AS170,AT170))</f>
        <v>GENERATION UWP-Fonds III</v>
      </c>
      <c r="AS170" s="226" t="str">
        <f t="shared" si="132"/>
        <v>GENERATION UWP-Fonds III</v>
      </c>
      <c r="AT170" s="226" t="b">
        <f>IF(ISERROR(IF('1. Allgemeine Eingaben'!$C$26&lt;&gt;"Endalter",IF(P170&lt;12,"APM-Fonds (Serie bAV)","GENERATION UWP-Fonds III")))=TRUE,"",IF('1. Allgemeine Eingaben'!$C$26&lt;&gt;"Endalter",IF(P170&lt;12,"APM-Fonds (Serie bAV)","GENERATION UWP-Fonds III")))</f>
        <v>0</v>
      </c>
      <c r="AU170" s="280">
        <f t="shared" si="133"/>
        <v>100</v>
      </c>
      <c r="AV170" s="226">
        <f t="shared" si="118"/>
        <v>0</v>
      </c>
      <c r="AW170" s="282" t="str">
        <f>IF(AR170="","",IF(AR170="GENERATION UWP-FONDS III",'3. Eingabe Allg. Fondsauswahl'!$D$21,IF(AR170="APM-Fonds (Serie bAV)",'3. Eingabe Allg. Fondsauswahl'!$D$42)))</f>
        <v xml:space="preserve"> </v>
      </c>
      <c r="AX170" s="282">
        <f>IF(AR170="","",IF(AR170="GENERATION UWP-FONDS III",'3. Eingabe Allg. Fondsauswahl'!$D$22,IF(AR170="APM-Fonds (Serie bAV)",'3. Eingabe Allg. Fondsauswahl'!$D$43)))</f>
        <v>0</v>
      </c>
      <c r="AY170" s="283" t="str">
        <f>IF(AR170="","",IF(AR170="GENERATION UWP-FONDS III",'3. Eingabe Allg. Fondsauswahl'!$D$23,IF(AR170="APM-Fonds (Serie bAV)",'3. Eingabe Allg. Fondsauswahl'!$D$44)))</f>
        <v xml:space="preserve"> </v>
      </c>
      <c r="AZ170" s="282">
        <f>IF(AR170="","",IF(AR170="GENERATION UWP-FONDS III",'3. Eingabe Allg. Fondsauswahl'!$D$24,IF(AR170="APM-Fonds (Serie bAV)",'3. Eingabe Allg. Fondsauswahl'!$D$45)))</f>
        <v>0</v>
      </c>
      <c r="BA170" s="284" t="str">
        <f>IF(AR170="","",IF(AR170="GENERATION UWP-FONDS III",'3. Eingabe Allg. Fondsauswahl'!$D$25,IF(AR170="APM-Fonds (Serie bAV)",'3. Eingabe Allg. Fondsauswahl'!$D$46)))</f>
        <v xml:space="preserve"> </v>
      </c>
      <c r="BB170" s="282">
        <f>IF(AR170="","",IF(AR170="GENERATION UWP-FONDS III",'3. Eingabe Allg. Fondsauswahl'!$D$26,IF(AR170="APM-Fonds (Serie bAV)",'3. Eingabe Allg. Fondsauswahl'!$D$47)))</f>
        <v>0</v>
      </c>
      <c r="BC170" s="284" t="str">
        <f>IF(AR170="","",IF(AR170="GENERATION UWP-FONDS III",'3. Eingabe Allg. Fondsauswahl'!$D$27,IF(AR170="APM-Fonds (Serie bAV)",'3. Eingabe Allg. Fondsauswahl'!$D$48)))</f>
        <v xml:space="preserve"> </v>
      </c>
      <c r="BD170" s="282">
        <f>IF(AR170="","",IF(AR170="GENERATION UWP-FONDS III",'3. Eingabe Allg. Fondsauswahl'!$D$28,IF(AR170="APM-Fonds (Serie bAV)",'3. Eingabe Allg. Fondsauswahl'!$D$49)))</f>
        <v>0</v>
      </c>
      <c r="BE170" s="282" t="str">
        <f>IF(AR170="","",IF(AR170="GENERATION UWP-FONDS III",'3. Eingabe Allg. Fondsauswahl'!$D$29,IF(AR170="APM-Fonds (Serie bAV)",'3. Eingabe Allg. Fondsauswahl'!$D$50)))</f>
        <v xml:space="preserve"> </v>
      </c>
      <c r="BF170" s="282">
        <f>IF(AR170="","",IF(AR170="GENERATION UWP-FONDS III",'3. Eingabe Allg. Fondsauswahl'!$D$30,IF(AR170="APM-Fonds (Serie bAV)",'3. Eingabe Allg. Fondsauswahl'!$D$51)))</f>
        <v>0</v>
      </c>
      <c r="BG170" s="102">
        <f t="shared" si="102"/>
        <v>0</v>
      </c>
      <c r="BH170" s="102" t="str">
        <f t="shared" si="134"/>
        <v>keine Doppeleingabe</v>
      </c>
      <c r="BI170" s="88">
        <f t="shared" si="135"/>
        <v>0</v>
      </c>
      <c r="BJ170" s="88">
        <f t="shared" si="136"/>
        <v>0</v>
      </c>
      <c r="BK170" s="88">
        <f t="shared" si="137"/>
        <v>0</v>
      </c>
      <c r="BL170" s="88">
        <f t="shared" si="138"/>
        <v>0</v>
      </c>
      <c r="BM170" s="88">
        <f t="shared" si="139"/>
        <v>0</v>
      </c>
      <c r="BN170" s="241" t="e">
        <f t="shared" si="119"/>
        <v>#DIV/0!</v>
      </c>
      <c r="BO170" s="241" t="e">
        <f t="shared" si="120"/>
        <v>#DIV/0!</v>
      </c>
      <c r="BP170" s="242" t="str">
        <f t="shared" si="121"/>
        <v>unwiderrufliches Bezugsrecht</v>
      </c>
      <c r="BR170" s="226">
        <f t="shared" si="140"/>
        <v>70</v>
      </c>
    </row>
    <row r="171" spans="1:70" s="1" customFormat="1" ht="36" customHeight="1">
      <c r="A171" s="16">
        <v>153</v>
      </c>
      <c r="B171" s="64"/>
      <c r="C171" s="23"/>
      <c r="D171" s="24"/>
      <c r="E171" s="25"/>
      <c r="F171" s="36"/>
      <c r="G171" s="168" t="s">
        <v>4781</v>
      </c>
      <c r="H171" s="25"/>
      <c r="I171" s="34"/>
      <c r="J171" s="34"/>
      <c r="K171" s="251"/>
      <c r="L171" s="26"/>
      <c r="M171" s="74"/>
      <c r="N171" s="354">
        <f t="shared" si="103"/>
        <v>0</v>
      </c>
      <c r="O171" s="355"/>
      <c r="P171" s="27">
        <f t="shared" si="104"/>
        <v>67</v>
      </c>
      <c r="Q171" s="28">
        <f t="shared" si="122"/>
        <v>0</v>
      </c>
      <c r="R171" s="28">
        <f t="shared" si="105"/>
        <v>0</v>
      </c>
      <c r="S171" s="91">
        <f t="shared" si="123"/>
        <v>0</v>
      </c>
      <c r="T171" s="279">
        <f t="shared" si="124"/>
        <v>0</v>
      </c>
      <c r="U171" s="28">
        <f t="shared" si="106"/>
        <v>0</v>
      </c>
      <c r="V171" s="91">
        <f t="shared" si="125"/>
        <v>0</v>
      </c>
      <c r="W171" s="279">
        <f t="shared" si="126"/>
        <v>0</v>
      </c>
      <c r="X171" s="28">
        <f t="shared" si="127"/>
        <v>0</v>
      </c>
      <c r="Y171" s="28">
        <f t="shared" si="107"/>
        <v>0</v>
      </c>
      <c r="Z171" s="91">
        <f t="shared" si="108"/>
        <v>0</v>
      </c>
      <c r="AA171" s="279">
        <f t="shared" si="128"/>
        <v>0</v>
      </c>
      <c r="AB171" s="28">
        <f t="shared" si="129"/>
        <v>0</v>
      </c>
      <c r="AC171" s="190" t="str">
        <f t="shared" si="109"/>
        <v>Monatlich</v>
      </c>
      <c r="AD171" s="191">
        <f t="shared" si="130"/>
        <v>0</v>
      </c>
      <c r="AE171" s="195">
        <f t="shared" si="110"/>
        <v>0</v>
      </c>
      <c r="AF171" s="196">
        <f t="shared" si="131"/>
        <v>0</v>
      </c>
      <c r="AG171" s="197">
        <f t="shared" si="111"/>
        <v>0</v>
      </c>
      <c r="AH171" s="29">
        <f t="shared" si="112"/>
        <v>0</v>
      </c>
      <c r="AI171" s="30">
        <f t="shared" si="113"/>
        <v>0</v>
      </c>
      <c r="AJ171" s="31">
        <f t="shared" si="114"/>
        <v>0</v>
      </c>
      <c r="AK171" s="30">
        <f t="shared" si="115"/>
        <v>0</v>
      </c>
      <c r="AL171" s="32">
        <f t="shared" si="116"/>
        <v>0</v>
      </c>
      <c r="AM171" s="32"/>
      <c r="AN171" s="32"/>
      <c r="AO171" s="69"/>
      <c r="AP171" s="32"/>
      <c r="AQ171" s="240" t="str">
        <f t="shared" si="117"/>
        <v/>
      </c>
      <c r="AR171" s="281" t="str">
        <f>IF(ISERROR(IF('1. Allgemeine Eingaben'!$C$26="Endalter",AS171,AT171)=TRUE),"",IF('1. Allgemeine Eingaben'!$C$26="Endalter",AS171,AT171))</f>
        <v>GENERATION UWP-Fonds III</v>
      </c>
      <c r="AS171" s="226" t="str">
        <f t="shared" si="132"/>
        <v>GENERATION UWP-Fonds III</v>
      </c>
      <c r="AT171" s="226" t="b">
        <f>IF(ISERROR(IF('1. Allgemeine Eingaben'!$C$26&lt;&gt;"Endalter",IF(P171&lt;12,"APM-Fonds (Serie bAV)","GENERATION UWP-Fonds III")))=TRUE,"",IF('1. Allgemeine Eingaben'!$C$26&lt;&gt;"Endalter",IF(P171&lt;12,"APM-Fonds (Serie bAV)","GENERATION UWP-Fonds III")))</f>
        <v>0</v>
      </c>
      <c r="AU171" s="280">
        <f t="shared" si="133"/>
        <v>100</v>
      </c>
      <c r="AV171" s="226">
        <f t="shared" si="118"/>
        <v>0</v>
      </c>
      <c r="AW171" s="282" t="str">
        <f>IF(AR171="","",IF(AR171="GENERATION UWP-FONDS III",'3. Eingabe Allg. Fondsauswahl'!$D$21,IF(AR171="APM-Fonds (Serie bAV)",'3. Eingabe Allg. Fondsauswahl'!$D$42)))</f>
        <v xml:space="preserve"> </v>
      </c>
      <c r="AX171" s="282">
        <f>IF(AR171="","",IF(AR171="GENERATION UWP-FONDS III",'3. Eingabe Allg. Fondsauswahl'!$D$22,IF(AR171="APM-Fonds (Serie bAV)",'3. Eingabe Allg. Fondsauswahl'!$D$43)))</f>
        <v>0</v>
      </c>
      <c r="AY171" s="283" t="str">
        <f>IF(AR171="","",IF(AR171="GENERATION UWP-FONDS III",'3. Eingabe Allg. Fondsauswahl'!$D$23,IF(AR171="APM-Fonds (Serie bAV)",'3. Eingabe Allg. Fondsauswahl'!$D$44)))</f>
        <v xml:space="preserve"> </v>
      </c>
      <c r="AZ171" s="282">
        <f>IF(AR171="","",IF(AR171="GENERATION UWP-FONDS III",'3. Eingabe Allg. Fondsauswahl'!$D$24,IF(AR171="APM-Fonds (Serie bAV)",'3. Eingabe Allg. Fondsauswahl'!$D$45)))</f>
        <v>0</v>
      </c>
      <c r="BA171" s="284" t="str">
        <f>IF(AR171="","",IF(AR171="GENERATION UWP-FONDS III",'3. Eingabe Allg. Fondsauswahl'!$D$25,IF(AR171="APM-Fonds (Serie bAV)",'3. Eingabe Allg. Fondsauswahl'!$D$46)))</f>
        <v xml:space="preserve"> </v>
      </c>
      <c r="BB171" s="282">
        <f>IF(AR171="","",IF(AR171="GENERATION UWP-FONDS III",'3. Eingabe Allg. Fondsauswahl'!$D$26,IF(AR171="APM-Fonds (Serie bAV)",'3. Eingabe Allg. Fondsauswahl'!$D$47)))</f>
        <v>0</v>
      </c>
      <c r="BC171" s="284" t="str">
        <f>IF(AR171="","",IF(AR171="GENERATION UWP-FONDS III",'3. Eingabe Allg. Fondsauswahl'!$D$27,IF(AR171="APM-Fonds (Serie bAV)",'3. Eingabe Allg. Fondsauswahl'!$D$48)))</f>
        <v xml:space="preserve"> </v>
      </c>
      <c r="BD171" s="282">
        <f>IF(AR171="","",IF(AR171="GENERATION UWP-FONDS III",'3. Eingabe Allg. Fondsauswahl'!$D$28,IF(AR171="APM-Fonds (Serie bAV)",'3. Eingabe Allg. Fondsauswahl'!$D$49)))</f>
        <v>0</v>
      </c>
      <c r="BE171" s="282" t="str">
        <f>IF(AR171="","",IF(AR171="GENERATION UWP-FONDS III",'3. Eingabe Allg. Fondsauswahl'!$D$29,IF(AR171="APM-Fonds (Serie bAV)",'3. Eingabe Allg. Fondsauswahl'!$D$50)))</f>
        <v xml:space="preserve"> </v>
      </c>
      <c r="BF171" s="282">
        <f>IF(AR171="","",IF(AR171="GENERATION UWP-FONDS III",'3. Eingabe Allg. Fondsauswahl'!$D$30,IF(AR171="APM-Fonds (Serie bAV)",'3. Eingabe Allg. Fondsauswahl'!$D$51)))</f>
        <v>0</v>
      </c>
      <c r="BG171" s="102">
        <f t="shared" si="102"/>
        <v>0</v>
      </c>
      <c r="BH171" s="102" t="str">
        <f t="shared" si="134"/>
        <v>keine Doppeleingabe</v>
      </c>
      <c r="BI171" s="88">
        <f t="shared" si="135"/>
        <v>0</v>
      </c>
      <c r="BJ171" s="88">
        <f t="shared" si="136"/>
        <v>0</v>
      </c>
      <c r="BK171" s="88">
        <f t="shared" si="137"/>
        <v>0</v>
      </c>
      <c r="BL171" s="88">
        <f t="shared" si="138"/>
        <v>0</v>
      </c>
      <c r="BM171" s="88">
        <f t="shared" si="139"/>
        <v>0</v>
      </c>
      <c r="BN171" s="241" t="e">
        <f t="shared" si="119"/>
        <v>#DIV/0!</v>
      </c>
      <c r="BO171" s="241" t="e">
        <f t="shared" si="120"/>
        <v>#DIV/0!</v>
      </c>
      <c r="BP171" s="242" t="str">
        <f t="shared" si="121"/>
        <v>unwiderrufliches Bezugsrecht</v>
      </c>
      <c r="BR171" s="226">
        <f t="shared" si="140"/>
        <v>70</v>
      </c>
    </row>
    <row r="172" spans="1:70" s="1" customFormat="1" ht="36" customHeight="1">
      <c r="A172" s="16">
        <v>154</v>
      </c>
      <c r="B172" s="64"/>
      <c r="C172" s="23"/>
      <c r="D172" s="24"/>
      <c r="E172" s="25"/>
      <c r="F172" s="36"/>
      <c r="G172" s="168" t="s">
        <v>4781</v>
      </c>
      <c r="H172" s="25"/>
      <c r="I172" s="34"/>
      <c r="J172" s="34"/>
      <c r="K172" s="251"/>
      <c r="L172" s="26"/>
      <c r="M172" s="74"/>
      <c r="N172" s="354">
        <f t="shared" si="103"/>
        <v>0</v>
      </c>
      <c r="O172" s="355"/>
      <c r="P172" s="27">
        <f t="shared" si="104"/>
        <v>67</v>
      </c>
      <c r="Q172" s="28">
        <f t="shared" si="122"/>
        <v>0</v>
      </c>
      <c r="R172" s="28">
        <f t="shared" si="105"/>
        <v>0</v>
      </c>
      <c r="S172" s="91">
        <f t="shared" si="123"/>
        <v>0</v>
      </c>
      <c r="T172" s="279">
        <f t="shared" si="124"/>
        <v>0</v>
      </c>
      <c r="U172" s="28">
        <f t="shared" si="106"/>
        <v>0</v>
      </c>
      <c r="V172" s="91">
        <f t="shared" si="125"/>
        <v>0</v>
      </c>
      <c r="W172" s="279">
        <f t="shared" si="126"/>
        <v>0</v>
      </c>
      <c r="X172" s="28">
        <f t="shared" si="127"/>
        <v>0</v>
      </c>
      <c r="Y172" s="28">
        <f t="shared" si="107"/>
        <v>0</v>
      </c>
      <c r="Z172" s="91">
        <f t="shared" si="108"/>
        <v>0</v>
      </c>
      <c r="AA172" s="279">
        <f t="shared" si="128"/>
        <v>0</v>
      </c>
      <c r="AB172" s="28">
        <f t="shared" si="129"/>
        <v>0</v>
      </c>
      <c r="AC172" s="190" t="str">
        <f t="shared" si="109"/>
        <v>Monatlich</v>
      </c>
      <c r="AD172" s="191">
        <f t="shared" si="130"/>
        <v>0</v>
      </c>
      <c r="AE172" s="195">
        <f t="shared" si="110"/>
        <v>0</v>
      </c>
      <c r="AF172" s="196">
        <f t="shared" si="131"/>
        <v>0</v>
      </c>
      <c r="AG172" s="197">
        <f t="shared" si="111"/>
        <v>0</v>
      </c>
      <c r="AH172" s="29">
        <f t="shared" si="112"/>
        <v>0</v>
      </c>
      <c r="AI172" s="30">
        <f t="shared" si="113"/>
        <v>0</v>
      </c>
      <c r="AJ172" s="31">
        <f t="shared" si="114"/>
        <v>0</v>
      </c>
      <c r="AK172" s="30">
        <f t="shared" si="115"/>
        <v>0</v>
      </c>
      <c r="AL172" s="32">
        <f t="shared" si="116"/>
        <v>0</v>
      </c>
      <c r="AM172" s="32"/>
      <c r="AN172" s="32"/>
      <c r="AO172" s="69"/>
      <c r="AP172" s="32"/>
      <c r="AQ172" s="240" t="str">
        <f t="shared" si="117"/>
        <v/>
      </c>
      <c r="AR172" s="281" t="str">
        <f>IF(ISERROR(IF('1. Allgemeine Eingaben'!$C$26="Endalter",AS172,AT172)=TRUE),"",IF('1. Allgemeine Eingaben'!$C$26="Endalter",AS172,AT172))</f>
        <v>GENERATION UWP-Fonds III</v>
      </c>
      <c r="AS172" s="226" t="str">
        <f t="shared" si="132"/>
        <v>GENERATION UWP-Fonds III</v>
      </c>
      <c r="AT172" s="226" t="b">
        <f>IF(ISERROR(IF('1. Allgemeine Eingaben'!$C$26&lt;&gt;"Endalter",IF(P172&lt;12,"APM-Fonds (Serie bAV)","GENERATION UWP-Fonds III")))=TRUE,"",IF('1. Allgemeine Eingaben'!$C$26&lt;&gt;"Endalter",IF(P172&lt;12,"APM-Fonds (Serie bAV)","GENERATION UWP-Fonds III")))</f>
        <v>0</v>
      </c>
      <c r="AU172" s="280">
        <f t="shared" si="133"/>
        <v>100</v>
      </c>
      <c r="AV172" s="226">
        <f t="shared" si="118"/>
        <v>0</v>
      </c>
      <c r="AW172" s="282" t="str">
        <f>IF(AR172="","",IF(AR172="GENERATION UWP-FONDS III",'3. Eingabe Allg. Fondsauswahl'!$D$21,IF(AR172="APM-Fonds (Serie bAV)",'3. Eingabe Allg. Fondsauswahl'!$D$42)))</f>
        <v xml:space="preserve"> </v>
      </c>
      <c r="AX172" s="282">
        <f>IF(AR172="","",IF(AR172="GENERATION UWP-FONDS III",'3. Eingabe Allg. Fondsauswahl'!$D$22,IF(AR172="APM-Fonds (Serie bAV)",'3. Eingabe Allg. Fondsauswahl'!$D$43)))</f>
        <v>0</v>
      </c>
      <c r="AY172" s="283" t="str">
        <f>IF(AR172="","",IF(AR172="GENERATION UWP-FONDS III",'3. Eingabe Allg. Fondsauswahl'!$D$23,IF(AR172="APM-Fonds (Serie bAV)",'3. Eingabe Allg. Fondsauswahl'!$D$44)))</f>
        <v xml:space="preserve"> </v>
      </c>
      <c r="AZ172" s="282">
        <f>IF(AR172="","",IF(AR172="GENERATION UWP-FONDS III",'3. Eingabe Allg. Fondsauswahl'!$D$24,IF(AR172="APM-Fonds (Serie bAV)",'3. Eingabe Allg. Fondsauswahl'!$D$45)))</f>
        <v>0</v>
      </c>
      <c r="BA172" s="284" t="str">
        <f>IF(AR172="","",IF(AR172="GENERATION UWP-FONDS III",'3. Eingabe Allg. Fondsauswahl'!$D$25,IF(AR172="APM-Fonds (Serie bAV)",'3. Eingabe Allg. Fondsauswahl'!$D$46)))</f>
        <v xml:space="preserve"> </v>
      </c>
      <c r="BB172" s="282">
        <f>IF(AR172="","",IF(AR172="GENERATION UWP-FONDS III",'3. Eingabe Allg. Fondsauswahl'!$D$26,IF(AR172="APM-Fonds (Serie bAV)",'3. Eingabe Allg. Fondsauswahl'!$D$47)))</f>
        <v>0</v>
      </c>
      <c r="BC172" s="284" t="str">
        <f>IF(AR172="","",IF(AR172="GENERATION UWP-FONDS III",'3. Eingabe Allg. Fondsauswahl'!$D$27,IF(AR172="APM-Fonds (Serie bAV)",'3. Eingabe Allg. Fondsauswahl'!$D$48)))</f>
        <v xml:space="preserve"> </v>
      </c>
      <c r="BD172" s="282">
        <f>IF(AR172="","",IF(AR172="GENERATION UWP-FONDS III",'3. Eingabe Allg. Fondsauswahl'!$D$28,IF(AR172="APM-Fonds (Serie bAV)",'3. Eingabe Allg. Fondsauswahl'!$D$49)))</f>
        <v>0</v>
      </c>
      <c r="BE172" s="282" t="str">
        <f>IF(AR172="","",IF(AR172="GENERATION UWP-FONDS III",'3. Eingabe Allg. Fondsauswahl'!$D$29,IF(AR172="APM-Fonds (Serie bAV)",'3. Eingabe Allg. Fondsauswahl'!$D$50)))</f>
        <v xml:space="preserve"> </v>
      </c>
      <c r="BF172" s="282">
        <f>IF(AR172="","",IF(AR172="GENERATION UWP-FONDS III",'3. Eingabe Allg. Fondsauswahl'!$D$30,IF(AR172="APM-Fonds (Serie bAV)",'3. Eingabe Allg. Fondsauswahl'!$D$51)))</f>
        <v>0</v>
      </c>
      <c r="BG172" s="102">
        <f t="shared" si="102"/>
        <v>0</v>
      </c>
      <c r="BH172" s="102" t="str">
        <f t="shared" si="134"/>
        <v>keine Doppeleingabe</v>
      </c>
      <c r="BI172" s="88">
        <f t="shared" si="135"/>
        <v>0</v>
      </c>
      <c r="BJ172" s="88">
        <f t="shared" si="136"/>
        <v>0</v>
      </c>
      <c r="BK172" s="88">
        <f t="shared" si="137"/>
        <v>0</v>
      </c>
      <c r="BL172" s="88">
        <f t="shared" si="138"/>
        <v>0</v>
      </c>
      <c r="BM172" s="88">
        <f t="shared" si="139"/>
        <v>0</v>
      </c>
      <c r="BN172" s="241" t="e">
        <f t="shared" si="119"/>
        <v>#DIV/0!</v>
      </c>
      <c r="BO172" s="241" t="e">
        <f t="shared" si="120"/>
        <v>#DIV/0!</v>
      </c>
      <c r="BP172" s="242" t="str">
        <f t="shared" si="121"/>
        <v>unwiderrufliches Bezugsrecht</v>
      </c>
      <c r="BR172" s="226">
        <f t="shared" si="140"/>
        <v>70</v>
      </c>
    </row>
    <row r="173" spans="1:70" s="1" customFormat="1" ht="36" customHeight="1">
      <c r="A173" s="16">
        <v>155</v>
      </c>
      <c r="B173" s="64"/>
      <c r="C173" s="23"/>
      <c r="D173" s="24"/>
      <c r="E173" s="25"/>
      <c r="F173" s="36"/>
      <c r="G173" s="168" t="s">
        <v>4781</v>
      </c>
      <c r="H173" s="25"/>
      <c r="I173" s="34"/>
      <c r="J173" s="34"/>
      <c r="K173" s="251"/>
      <c r="L173" s="26"/>
      <c r="M173" s="74"/>
      <c r="N173" s="354">
        <f t="shared" si="103"/>
        <v>0</v>
      </c>
      <c r="O173" s="355"/>
      <c r="P173" s="27">
        <f t="shared" si="104"/>
        <v>67</v>
      </c>
      <c r="Q173" s="28">
        <f t="shared" si="122"/>
        <v>0</v>
      </c>
      <c r="R173" s="28">
        <f t="shared" si="105"/>
        <v>0</v>
      </c>
      <c r="S173" s="91">
        <f t="shared" si="123"/>
        <v>0</v>
      </c>
      <c r="T173" s="279">
        <f t="shared" si="124"/>
        <v>0</v>
      </c>
      <c r="U173" s="28">
        <f t="shared" si="106"/>
        <v>0</v>
      </c>
      <c r="V173" s="91">
        <f t="shared" si="125"/>
        <v>0</v>
      </c>
      <c r="W173" s="279">
        <f t="shared" si="126"/>
        <v>0</v>
      </c>
      <c r="X173" s="28">
        <f t="shared" si="127"/>
        <v>0</v>
      </c>
      <c r="Y173" s="28">
        <f t="shared" si="107"/>
        <v>0</v>
      </c>
      <c r="Z173" s="91">
        <f t="shared" si="108"/>
        <v>0</v>
      </c>
      <c r="AA173" s="279">
        <f t="shared" si="128"/>
        <v>0</v>
      </c>
      <c r="AB173" s="28">
        <f t="shared" si="129"/>
        <v>0</v>
      </c>
      <c r="AC173" s="190" t="str">
        <f t="shared" si="109"/>
        <v>Monatlich</v>
      </c>
      <c r="AD173" s="191">
        <f t="shared" si="130"/>
        <v>0</v>
      </c>
      <c r="AE173" s="195">
        <f t="shared" si="110"/>
        <v>0</v>
      </c>
      <c r="AF173" s="196">
        <f t="shared" si="131"/>
        <v>0</v>
      </c>
      <c r="AG173" s="197">
        <f t="shared" si="111"/>
        <v>0</v>
      </c>
      <c r="AH173" s="29">
        <f t="shared" si="112"/>
        <v>0</v>
      </c>
      <c r="AI173" s="30">
        <f t="shared" si="113"/>
        <v>0</v>
      </c>
      <c r="AJ173" s="31">
        <f t="shared" si="114"/>
        <v>0</v>
      </c>
      <c r="AK173" s="30">
        <f t="shared" si="115"/>
        <v>0</v>
      </c>
      <c r="AL173" s="32">
        <f t="shared" si="116"/>
        <v>0</v>
      </c>
      <c r="AM173" s="32"/>
      <c r="AN173" s="32"/>
      <c r="AO173" s="69"/>
      <c r="AP173" s="32"/>
      <c r="AQ173" s="240" t="str">
        <f t="shared" si="117"/>
        <v/>
      </c>
      <c r="AR173" s="281" t="str">
        <f>IF(ISERROR(IF('1. Allgemeine Eingaben'!$C$26="Endalter",AS173,AT173)=TRUE),"",IF('1. Allgemeine Eingaben'!$C$26="Endalter",AS173,AT173))</f>
        <v>GENERATION UWP-Fonds III</v>
      </c>
      <c r="AS173" s="226" t="str">
        <f t="shared" si="132"/>
        <v>GENERATION UWP-Fonds III</v>
      </c>
      <c r="AT173" s="226" t="b">
        <f>IF(ISERROR(IF('1. Allgemeine Eingaben'!$C$26&lt;&gt;"Endalter",IF(P173&lt;12,"APM-Fonds (Serie bAV)","GENERATION UWP-Fonds III")))=TRUE,"",IF('1. Allgemeine Eingaben'!$C$26&lt;&gt;"Endalter",IF(P173&lt;12,"APM-Fonds (Serie bAV)","GENERATION UWP-Fonds III")))</f>
        <v>0</v>
      </c>
      <c r="AU173" s="280">
        <f t="shared" si="133"/>
        <v>100</v>
      </c>
      <c r="AV173" s="226">
        <f t="shared" si="118"/>
        <v>0</v>
      </c>
      <c r="AW173" s="282" t="str">
        <f>IF(AR173="","",IF(AR173="GENERATION UWP-FONDS III",'3. Eingabe Allg. Fondsauswahl'!$D$21,IF(AR173="APM-Fonds (Serie bAV)",'3. Eingabe Allg. Fondsauswahl'!$D$42)))</f>
        <v xml:space="preserve"> </v>
      </c>
      <c r="AX173" s="282">
        <f>IF(AR173="","",IF(AR173="GENERATION UWP-FONDS III",'3. Eingabe Allg. Fondsauswahl'!$D$22,IF(AR173="APM-Fonds (Serie bAV)",'3. Eingabe Allg. Fondsauswahl'!$D$43)))</f>
        <v>0</v>
      </c>
      <c r="AY173" s="283" t="str">
        <f>IF(AR173="","",IF(AR173="GENERATION UWP-FONDS III",'3. Eingabe Allg. Fondsauswahl'!$D$23,IF(AR173="APM-Fonds (Serie bAV)",'3. Eingabe Allg. Fondsauswahl'!$D$44)))</f>
        <v xml:space="preserve"> </v>
      </c>
      <c r="AZ173" s="282">
        <f>IF(AR173="","",IF(AR173="GENERATION UWP-FONDS III",'3. Eingabe Allg. Fondsauswahl'!$D$24,IF(AR173="APM-Fonds (Serie bAV)",'3. Eingabe Allg. Fondsauswahl'!$D$45)))</f>
        <v>0</v>
      </c>
      <c r="BA173" s="284" t="str">
        <f>IF(AR173="","",IF(AR173="GENERATION UWP-FONDS III",'3. Eingabe Allg. Fondsauswahl'!$D$25,IF(AR173="APM-Fonds (Serie bAV)",'3. Eingabe Allg. Fondsauswahl'!$D$46)))</f>
        <v xml:space="preserve"> </v>
      </c>
      <c r="BB173" s="282">
        <f>IF(AR173="","",IF(AR173="GENERATION UWP-FONDS III",'3. Eingabe Allg. Fondsauswahl'!$D$26,IF(AR173="APM-Fonds (Serie bAV)",'3. Eingabe Allg. Fondsauswahl'!$D$47)))</f>
        <v>0</v>
      </c>
      <c r="BC173" s="284" t="str">
        <f>IF(AR173="","",IF(AR173="GENERATION UWP-FONDS III",'3. Eingabe Allg. Fondsauswahl'!$D$27,IF(AR173="APM-Fonds (Serie bAV)",'3. Eingabe Allg. Fondsauswahl'!$D$48)))</f>
        <v xml:space="preserve"> </v>
      </c>
      <c r="BD173" s="282">
        <f>IF(AR173="","",IF(AR173="GENERATION UWP-FONDS III",'3. Eingabe Allg. Fondsauswahl'!$D$28,IF(AR173="APM-Fonds (Serie bAV)",'3. Eingabe Allg. Fondsauswahl'!$D$49)))</f>
        <v>0</v>
      </c>
      <c r="BE173" s="282" t="str">
        <f>IF(AR173="","",IF(AR173="GENERATION UWP-FONDS III",'3. Eingabe Allg. Fondsauswahl'!$D$29,IF(AR173="APM-Fonds (Serie bAV)",'3. Eingabe Allg. Fondsauswahl'!$D$50)))</f>
        <v xml:space="preserve"> </v>
      </c>
      <c r="BF173" s="282">
        <f>IF(AR173="","",IF(AR173="GENERATION UWP-FONDS III",'3. Eingabe Allg. Fondsauswahl'!$D$30,IF(AR173="APM-Fonds (Serie bAV)",'3. Eingabe Allg. Fondsauswahl'!$D$51)))</f>
        <v>0</v>
      </c>
      <c r="BG173" s="102">
        <f t="shared" si="102"/>
        <v>0</v>
      </c>
      <c r="BH173" s="102" t="str">
        <f t="shared" si="134"/>
        <v>keine Doppeleingabe</v>
      </c>
      <c r="BI173" s="88">
        <f t="shared" si="135"/>
        <v>0</v>
      </c>
      <c r="BJ173" s="88">
        <f t="shared" si="136"/>
        <v>0</v>
      </c>
      <c r="BK173" s="88">
        <f t="shared" si="137"/>
        <v>0</v>
      </c>
      <c r="BL173" s="88">
        <f t="shared" si="138"/>
        <v>0</v>
      </c>
      <c r="BM173" s="88">
        <f t="shared" si="139"/>
        <v>0</v>
      </c>
      <c r="BN173" s="241" t="e">
        <f t="shared" si="119"/>
        <v>#DIV/0!</v>
      </c>
      <c r="BO173" s="241" t="e">
        <f t="shared" si="120"/>
        <v>#DIV/0!</v>
      </c>
      <c r="BP173" s="242" t="str">
        <f t="shared" si="121"/>
        <v>unwiderrufliches Bezugsrecht</v>
      </c>
      <c r="BR173" s="226">
        <f t="shared" si="140"/>
        <v>70</v>
      </c>
    </row>
    <row r="174" spans="1:70" s="1" customFormat="1" ht="36" customHeight="1">
      <c r="A174" s="16">
        <v>156</v>
      </c>
      <c r="B174" s="64"/>
      <c r="C174" s="23"/>
      <c r="D174" s="24"/>
      <c r="E174" s="25"/>
      <c r="F174" s="36"/>
      <c r="G174" s="168" t="s">
        <v>4781</v>
      </c>
      <c r="H174" s="25"/>
      <c r="I174" s="34"/>
      <c r="J174" s="34"/>
      <c r="K174" s="251"/>
      <c r="L174" s="26"/>
      <c r="M174" s="74"/>
      <c r="N174" s="354">
        <f t="shared" si="103"/>
        <v>0</v>
      </c>
      <c r="O174" s="355"/>
      <c r="P174" s="27">
        <f t="shared" si="104"/>
        <v>67</v>
      </c>
      <c r="Q174" s="28">
        <f t="shared" si="122"/>
        <v>0</v>
      </c>
      <c r="R174" s="28">
        <f t="shared" si="105"/>
        <v>0</v>
      </c>
      <c r="S174" s="91">
        <f t="shared" si="123"/>
        <v>0</v>
      </c>
      <c r="T174" s="279">
        <f t="shared" si="124"/>
        <v>0</v>
      </c>
      <c r="U174" s="28">
        <f t="shared" si="106"/>
        <v>0</v>
      </c>
      <c r="V174" s="91">
        <f t="shared" si="125"/>
        <v>0</v>
      </c>
      <c r="W174" s="279">
        <f t="shared" si="126"/>
        <v>0</v>
      </c>
      <c r="X174" s="28">
        <f t="shared" si="127"/>
        <v>0</v>
      </c>
      <c r="Y174" s="28">
        <f t="shared" si="107"/>
        <v>0</v>
      </c>
      <c r="Z174" s="91">
        <f t="shared" si="108"/>
        <v>0</v>
      </c>
      <c r="AA174" s="279">
        <f t="shared" si="128"/>
        <v>0</v>
      </c>
      <c r="AB174" s="28">
        <f t="shared" si="129"/>
        <v>0</v>
      </c>
      <c r="AC174" s="190" t="str">
        <f t="shared" si="109"/>
        <v>Monatlich</v>
      </c>
      <c r="AD174" s="191">
        <f t="shared" si="130"/>
        <v>0</v>
      </c>
      <c r="AE174" s="195">
        <f t="shared" si="110"/>
        <v>0</v>
      </c>
      <c r="AF174" s="196">
        <f t="shared" si="131"/>
        <v>0</v>
      </c>
      <c r="AG174" s="197">
        <f t="shared" si="111"/>
        <v>0</v>
      </c>
      <c r="AH174" s="29">
        <f t="shared" si="112"/>
        <v>0</v>
      </c>
      <c r="AI174" s="30">
        <f t="shared" si="113"/>
        <v>0</v>
      </c>
      <c r="AJ174" s="31">
        <f t="shared" si="114"/>
        <v>0</v>
      </c>
      <c r="AK174" s="30">
        <f t="shared" si="115"/>
        <v>0</v>
      </c>
      <c r="AL174" s="32">
        <f t="shared" si="116"/>
        <v>0</v>
      </c>
      <c r="AM174" s="32"/>
      <c r="AN174" s="32"/>
      <c r="AO174" s="69"/>
      <c r="AP174" s="32"/>
      <c r="AQ174" s="240" t="str">
        <f t="shared" si="117"/>
        <v/>
      </c>
      <c r="AR174" s="281" t="str">
        <f>IF(ISERROR(IF('1. Allgemeine Eingaben'!$C$26="Endalter",AS174,AT174)=TRUE),"",IF('1. Allgemeine Eingaben'!$C$26="Endalter",AS174,AT174))</f>
        <v>GENERATION UWP-Fonds III</v>
      </c>
      <c r="AS174" s="226" t="str">
        <f t="shared" si="132"/>
        <v>GENERATION UWP-Fonds III</v>
      </c>
      <c r="AT174" s="226" t="b">
        <f>IF(ISERROR(IF('1. Allgemeine Eingaben'!$C$26&lt;&gt;"Endalter",IF(P174&lt;12,"APM-Fonds (Serie bAV)","GENERATION UWP-Fonds III")))=TRUE,"",IF('1. Allgemeine Eingaben'!$C$26&lt;&gt;"Endalter",IF(P174&lt;12,"APM-Fonds (Serie bAV)","GENERATION UWP-Fonds III")))</f>
        <v>0</v>
      </c>
      <c r="AU174" s="280">
        <f t="shared" si="133"/>
        <v>100</v>
      </c>
      <c r="AV174" s="226">
        <f t="shared" si="118"/>
        <v>0</v>
      </c>
      <c r="AW174" s="282" t="str">
        <f>IF(AR174="","",IF(AR174="GENERATION UWP-FONDS III",'3. Eingabe Allg. Fondsauswahl'!$D$21,IF(AR174="APM-Fonds (Serie bAV)",'3. Eingabe Allg. Fondsauswahl'!$D$42)))</f>
        <v xml:space="preserve"> </v>
      </c>
      <c r="AX174" s="282">
        <f>IF(AR174="","",IF(AR174="GENERATION UWP-FONDS III",'3. Eingabe Allg. Fondsauswahl'!$D$22,IF(AR174="APM-Fonds (Serie bAV)",'3. Eingabe Allg. Fondsauswahl'!$D$43)))</f>
        <v>0</v>
      </c>
      <c r="AY174" s="283" t="str">
        <f>IF(AR174="","",IF(AR174="GENERATION UWP-FONDS III",'3. Eingabe Allg. Fondsauswahl'!$D$23,IF(AR174="APM-Fonds (Serie bAV)",'3. Eingabe Allg. Fondsauswahl'!$D$44)))</f>
        <v xml:space="preserve"> </v>
      </c>
      <c r="AZ174" s="282">
        <f>IF(AR174="","",IF(AR174="GENERATION UWP-FONDS III",'3. Eingabe Allg. Fondsauswahl'!$D$24,IF(AR174="APM-Fonds (Serie bAV)",'3. Eingabe Allg. Fondsauswahl'!$D$45)))</f>
        <v>0</v>
      </c>
      <c r="BA174" s="284" t="str">
        <f>IF(AR174="","",IF(AR174="GENERATION UWP-FONDS III",'3. Eingabe Allg. Fondsauswahl'!$D$25,IF(AR174="APM-Fonds (Serie bAV)",'3. Eingabe Allg. Fondsauswahl'!$D$46)))</f>
        <v xml:space="preserve"> </v>
      </c>
      <c r="BB174" s="282">
        <f>IF(AR174="","",IF(AR174="GENERATION UWP-FONDS III",'3. Eingabe Allg. Fondsauswahl'!$D$26,IF(AR174="APM-Fonds (Serie bAV)",'3. Eingabe Allg. Fondsauswahl'!$D$47)))</f>
        <v>0</v>
      </c>
      <c r="BC174" s="284" t="str">
        <f>IF(AR174="","",IF(AR174="GENERATION UWP-FONDS III",'3. Eingabe Allg. Fondsauswahl'!$D$27,IF(AR174="APM-Fonds (Serie bAV)",'3. Eingabe Allg. Fondsauswahl'!$D$48)))</f>
        <v xml:space="preserve"> </v>
      </c>
      <c r="BD174" s="282">
        <f>IF(AR174="","",IF(AR174="GENERATION UWP-FONDS III",'3. Eingabe Allg. Fondsauswahl'!$D$28,IF(AR174="APM-Fonds (Serie bAV)",'3. Eingabe Allg. Fondsauswahl'!$D$49)))</f>
        <v>0</v>
      </c>
      <c r="BE174" s="282" t="str">
        <f>IF(AR174="","",IF(AR174="GENERATION UWP-FONDS III",'3. Eingabe Allg. Fondsauswahl'!$D$29,IF(AR174="APM-Fonds (Serie bAV)",'3. Eingabe Allg. Fondsauswahl'!$D$50)))</f>
        <v xml:space="preserve"> </v>
      </c>
      <c r="BF174" s="282">
        <f>IF(AR174="","",IF(AR174="GENERATION UWP-FONDS III",'3. Eingabe Allg. Fondsauswahl'!$D$30,IF(AR174="APM-Fonds (Serie bAV)",'3. Eingabe Allg. Fondsauswahl'!$D$51)))</f>
        <v>0</v>
      </c>
      <c r="BG174" s="102">
        <f t="shared" si="102"/>
        <v>0</v>
      </c>
      <c r="BH174" s="102" t="str">
        <f t="shared" si="134"/>
        <v>keine Doppeleingabe</v>
      </c>
      <c r="BI174" s="88">
        <f t="shared" si="135"/>
        <v>0</v>
      </c>
      <c r="BJ174" s="88">
        <f t="shared" si="136"/>
        <v>0</v>
      </c>
      <c r="BK174" s="88">
        <f t="shared" si="137"/>
        <v>0</v>
      </c>
      <c r="BL174" s="88">
        <f t="shared" si="138"/>
        <v>0</v>
      </c>
      <c r="BM174" s="88">
        <f t="shared" si="139"/>
        <v>0</v>
      </c>
      <c r="BN174" s="241" t="e">
        <f t="shared" si="119"/>
        <v>#DIV/0!</v>
      </c>
      <c r="BO174" s="241" t="e">
        <f t="shared" si="120"/>
        <v>#DIV/0!</v>
      </c>
      <c r="BP174" s="242" t="str">
        <f t="shared" si="121"/>
        <v>unwiderrufliches Bezugsrecht</v>
      </c>
      <c r="BR174" s="226">
        <f t="shared" si="140"/>
        <v>70</v>
      </c>
    </row>
    <row r="175" spans="1:70" s="1" customFormat="1" ht="36" customHeight="1">
      <c r="A175" s="16">
        <v>157</v>
      </c>
      <c r="B175" s="64"/>
      <c r="C175" s="23"/>
      <c r="D175" s="24"/>
      <c r="E175" s="25"/>
      <c r="F175" s="36"/>
      <c r="G175" s="168" t="s">
        <v>4781</v>
      </c>
      <c r="H175" s="25"/>
      <c r="I175" s="34"/>
      <c r="J175" s="34"/>
      <c r="K175" s="251"/>
      <c r="L175" s="26"/>
      <c r="M175" s="74"/>
      <c r="N175" s="354">
        <f t="shared" si="103"/>
        <v>0</v>
      </c>
      <c r="O175" s="355"/>
      <c r="P175" s="27">
        <f t="shared" si="104"/>
        <v>67</v>
      </c>
      <c r="Q175" s="28">
        <f t="shared" si="122"/>
        <v>0</v>
      </c>
      <c r="R175" s="28">
        <f t="shared" si="105"/>
        <v>0</v>
      </c>
      <c r="S175" s="91">
        <f t="shared" si="123"/>
        <v>0</v>
      </c>
      <c r="T175" s="279">
        <f t="shared" si="124"/>
        <v>0</v>
      </c>
      <c r="U175" s="28">
        <f t="shared" si="106"/>
        <v>0</v>
      </c>
      <c r="V175" s="91">
        <f t="shared" si="125"/>
        <v>0</v>
      </c>
      <c r="W175" s="279">
        <f t="shared" si="126"/>
        <v>0</v>
      </c>
      <c r="X175" s="28">
        <f t="shared" si="127"/>
        <v>0</v>
      </c>
      <c r="Y175" s="28">
        <f t="shared" si="107"/>
        <v>0</v>
      </c>
      <c r="Z175" s="91">
        <f t="shared" si="108"/>
        <v>0</v>
      </c>
      <c r="AA175" s="279">
        <f t="shared" si="128"/>
        <v>0</v>
      </c>
      <c r="AB175" s="28">
        <f t="shared" si="129"/>
        <v>0</v>
      </c>
      <c r="AC175" s="190" t="str">
        <f t="shared" si="109"/>
        <v>Monatlich</v>
      </c>
      <c r="AD175" s="191">
        <f t="shared" si="130"/>
        <v>0</v>
      </c>
      <c r="AE175" s="195">
        <f t="shared" si="110"/>
        <v>0</v>
      </c>
      <c r="AF175" s="196">
        <f t="shared" si="131"/>
        <v>0</v>
      </c>
      <c r="AG175" s="197">
        <f t="shared" si="111"/>
        <v>0</v>
      </c>
      <c r="AH175" s="29">
        <f t="shared" si="112"/>
        <v>0</v>
      </c>
      <c r="AI175" s="30">
        <f t="shared" si="113"/>
        <v>0</v>
      </c>
      <c r="AJ175" s="31">
        <f t="shared" si="114"/>
        <v>0</v>
      </c>
      <c r="AK175" s="30">
        <f t="shared" si="115"/>
        <v>0</v>
      </c>
      <c r="AL175" s="32">
        <f t="shared" si="116"/>
        <v>0</v>
      </c>
      <c r="AM175" s="32"/>
      <c r="AN175" s="32"/>
      <c r="AO175" s="69"/>
      <c r="AP175" s="32"/>
      <c r="AQ175" s="240" t="str">
        <f t="shared" si="117"/>
        <v/>
      </c>
      <c r="AR175" s="281" t="str">
        <f>IF(ISERROR(IF('1. Allgemeine Eingaben'!$C$26="Endalter",AS175,AT175)=TRUE),"",IF('1. Allgemeine Eingaben'!$C$26="Endalter",AS175,AT175))</f>
        <v>GENERATION UWP-Fonds III</v>
      </c>
      <c r="AS175" s="226" t="str">
        <f t="shared" si="132"/>
        <v>GENERATION UWP-Fonds III</v>
      </c>
      <c r="AT175" s="226" t="b">
        <f>IF(ISERROR(IF('1. Allgemeine Eingaben'!$C$26&lt;&gt;"Endalter",IF(P175&lt;12,"APM-Fonds (Serie bAV)","GENERATION UWP-Fonds III")))=TRUE,"",IF('1. Allgemeine Eingaben'!$C$26&lt;&gt;"Endalter",IF(P175&lt;12,"APM-Fonds (Serie bAV)","GENERATION UWP-Fonds III")))</f>
        <v>0</v>
      </c>
      <c r="AU175" s="280">
        <f t="shared" si="133"/>
        <v>100</v>
      </c>
      <c r="AV175" s="226">
        <f t="shared" si="118"/>
        <v>0</v>
      </c>
      <c r="AW175" s="282" t="str">
        <f>IF(AR175="","",IF(AR175="GENERATION UWP-FONDS III",'3. Eingabe Allg. Fondsauswahl'!$D$21,IF(AR175="APM-Fonds (Serie bAV)",'3. Eingabe Allg. Fondsauswahl'!$D$42)))</f>
        <v xml:space="preserve"> </v>
      </c>
      <c r="AX175" s="282">
        <f>IF(AR175="","",IF(AR175="GENERATION UWP-FONDS III",'3. Eingabe Allg. Fondsauswahl'!$D$22,IF(AR175="APM-Fonds (Serie bAV)",'3. Eingabe Allg. Fondsauswahl'!$D$43)))</f>
        <v>0</v>
      </c>
      <c r="AY175" s="283" t="str">
        <f>IF(AR175="","",IF(AR175="GENERATION UWP-FONDS III",'3. Eingabe Allg. Fondsauswahl'!$D$23,IF(AR175="APM-Fonds (Serie bAV)",'3. Eingabe Allg. Fondsauswahl'!$D$44)))</f>
        <v xml:space="preserve"> </v>
      </c>
      <c r="AZ175" s="282">
        <f>IF(AR175="","",IF(AR175="GENERATION UWP-FONDS III",'3. Eingabe Allg. Fondsauswahl'!$D$24,IF(AR175="APM-Fonds (Serie bAV)",'3. Eingabe Allg. Fondsauswahl'!$D$45)))</f>
        <v>0</v>
      </c>
      <c r="BA175" s="284" t="str">
        <f>IF(AR175="","",IF(AR175="GENERATION UWP-FONDS III",'3. Eingabe Allg. Fondsauswahl'!$D$25,IF(AR175="APM-Fonds (Serie bAV)",'3. Eingabe Allg. Fondsauswahl'!$D$46)))</f>
        <v xml:space="preserve"> </v>
      </c>
      <c r="BB175" s="282">
        <f>IF(AR175="","",IF(AR175="GENERATION UWP-FONDS III",'3. Eingabe Allg. Fondsauswahl'!$D$26,IF(AR175="APM-Fonds (Serie bAV)",'3. Eingabe Allg. Fondsauswahl'!$D$47)))</f>
        <v>0</v>
      </c>
      <c r="BC175" s="284" t="str">
        <f>IF(AR175="","",IF(AR175="GENERATION UWP-FONDS III",'3. Eingabe Allg. Fondsauswahl'!$D$27,IF(AR175="APM-Fonds (Serie bAV)",'3. Eingabe Allg. Fondsauswahl'!$D$48)))</f>
        <v xml:space="preserve"> </v>
      </c>
      <c r="BD175" s="282">
        <f>IF(AR175="","",IF(AR175="GENERATION UWP-FONDS III",'3. Eingabe Allg. Fondsauswahl'!$D$28,IF(AR175="APM-Fonds (Serie bAV)",'3. Eingabe Allg. Fondsauswahl'!$D$49)))</f>
        <v>0</v>
      </c>
      <c r="BE175" s="282" t="str">
        <f>IF(AR175="","",IF(AR175="GENERATION UWP-FONDS III",'3. Eingabe Allg. Fondsauswahl'!$D$29,IF(AR175="APM-Fonds (Serie bAV)",'3. Eingabe Allg. Fondsauswahl'!$D$50)))</f>
        <v xml:space="preserve"> </v>
      </c>
      <c r="BF175" s="282">
        <f>IF(AR175="","",IF(AR175="GENERATION UWP-FONDS III",'3. Eingabe Allg. Fondsauswahl'!$D$30,IF(AR175="APM-Fonds (Serie bAV)",'3. Eingabe Allg. Fondsauswahl'!$D$51)))</f>
        <v>0</v>
      </c>
      <c r="BG175" s="102">
        <f t="shared" si="102"/>
        <v>0</v>
      </c>
      <c r="BH175" s="102" t="str">
        <f t="shared" si="134"/>
        <v>keine Doppeleingabe</v>
      </c>
      <c r="BI175" s="88">
        <f t="shared" si="135"/>
        <v>0</v>
      </c>
      <c r="BJ175" s="88">
        <f t="shared" si="136"/>
        <v>0</v>
      </c>
      <c r="BK175" s="88">
        <f t="shared" si="137"/>
        <v>0</v>
      </c>
      <c r="BL175" s="88">
        <f t="shared" si="138"/>
        <v>0</v>
      </c>
      <c r="BM175" s="88">
        <f t="shared" si="139"/>
        <v>0</v>
      </c>
      <c r="BN175" s="241" t="e">
        <f t="shared" si="119"/>
        <v>#DIV/0!</v>
      </c>
      <c r="BO175" s="241" t="e">
        <f t="shared" si="120"/>
        <v>#DIV/0!</v>
      </c>
      <c r="BP175" s="242" t="str">
        <f t="shared" si="121"/>
        <v>unwiderrufliches Bezugsrecht</v>
      </c>
      <c r="BR175" s="226">
        <f t="shared" si="140"/>
        <v>70</v>
      </c>
    </row>
    <row r="176" spans="1:70" s="1" customFormat="1" ht="36" customHeight="1">
      <c r="A176" s="16">
        <v>158</v>
      </c>
      <c r="B176" s="64"/>
      <c r="C176" s="23"/>
      <c r="D176" s="24"/>
      <c r="E176" s="25"/>
      <c r="F176" s="36"/>
      <c r="G176" s="168" t="s">
        <v>4781</v>
      </c>
      <c r="H176" s="25"/>
      <c r="I176" s="34"/>
      <c r="J176" s="34"/>
      <c r="K176" s="251"/>
      <c r="L176" s="26"/>
      <c r="M176" s="74"/>
      <c r="N176" s="354">
        <f t="shared" si="103"/>
        <v>0</v>
      </c>
      <c r="O176" s="355"/>
      <c r="P176" s="27">
        <f t="shared" si="104"/>
        <v>67</v>
      </c>
      <c r="Q176" s="28">
        <f t="shared" si="122"/>
        <v>0</v>
      </c>
      <c r="R176" s="28">
        <f t="shared" si="105"/>
        <v>0</v>
      </c>
      <c r="S176" s="91">
        <f t="shared" si="123"/>
        <v>0</v>
      </c>
      <c r="T176" s="279">
        <f t="shared" si="124"/>
        <v>0</v>
      </c>
      <c r="U176" s="28">
        <f t="shared" si="106"/>
        <v>0</v>
      </c>
      <c r="V176" s="91">
        <f t="shared" si="125"/>
        <v>0</v>
      </c>
      <c r="W176" s="279">
        <f t="shared" si="126"/>
        <v>0</v>
      </c>
      <c r="X176" s="28">
        <f t="shared" si="127"/>
        <v>0</v>
      </c>
      <c r="Y176" s="28">
        <f t="shared" si="107"/>
        <v>0</v>
      </c>
      <c r="Z176" s="91">
        <f t="shared" si="108"/>
        <v>0</v>
      </c>
      <c r="AA176" s="279">
        <f t="shared" si="128"/>
        <v>0</v>
      </c>
      <c r="AB176" s="28">
        <f t="shared" si="129"/>
        <v>0</v>
      </c>
      <c r="AC176" s="190" t="str">
        <f t="shared" si="109"/>
        <v>Monatlich</v>
      </c>
      <c r="AD176" s="191">
        <f t="shared" si="130"/>
        <v>0</v>
      </c>
      <c r="AE176" s="195">
        <f t="shared" si="110"/>
        <v>0</v>
      </c>
      <c r="AF176" s="196">
        <f t="shared" si="131"/>
        <v>0</v>
      </c>
      <c r="AG176" s="197">
        <f t="shared" si="111"/>
        <v>0</v>
      </c>
      <c r="AH176" s="29">
        <f t="shared" si="112"/>
        <v>0</v>
      </c>
      <c r="AI176" s="30">
        <f t="shared" si="113"/>
        <v>0</v>
      </c>
      <c r="AJ176" s="31">
        <f t="shared" si="114"/>
        <v>0</v>
      </c>
      <c r="AK176" s="30">
        <f t="shared" si="115"/>
        <v>0</v>
      </c>
      <c r="AL176" s="32">
        <f t="shared" si="116"/>
        <v>0</v>
      </c>
      <c r="AM176" s="32"/>
      <c r="AN176" s="32"/>
      <c r="AO176" s="69"/>
      <c r="AP176" s="32"/>
      <c r="AQ176" s="240" t="str">
        <f t="shared" si="117"/>
        <v/>
      </c>
      <c r="AR176" s="281" t="str">
        <f>IF(ISERROR(IF('1. Allgemeine Eingaben'!$C$26="Endalter",AS176,AT176)=TRUE),"",IF('1. Allgemeine Eingaben'!$C$26="Endalter",AS176,AT176))</f>
        <v>GENERATION UWP-Fonds III</v>
      </c>
      <c r="AS176" s="226" t="str">
        <f t="shared" si="132"/>
        <v>GENERATION UWP-Fonds III</v>
      </c>
      <c r="AT176" s="226" t="b">
        <f>IF(ISERROR(IF('1. Allgemeine Eingaben'!$C$26&lt;&gt;"Endalter",IF(P176&lt;12,"APM-Fonds (Serie bAV)","GENERATION UWP-Fonds III")))=TRUE,"",IF('1. Allgemeine Eingaben'!$C$26&lt;&gt;"Endalter",IF(P176&lt;12,"APM-Fonds (Serie bAV)","GENERATION UWP-Fonds III")))</f>
        <v>0</v>
      </c>
      <c r="AU176" s="280">
        <f t="shared" si="133"/>
        <v>100</v>
      </c>
      <c r="AV176" s="226">
        <f t="shared" si="118"/>
        <v>0</v>
      </c>
      <c r="AW176" s="282" t="str">
        <f>IF(AR176="","",IF(AR176="GENERATION UWP-FONDS III",'3. Eingabe Allg. Fondsauswahl'!$D$21,IF(AR176="APM-Fonds (Serie bAV)",'3. Eingabe Allg. Fondsauswahl'!$D$42)))</f>
        <v xml:space="preserve"> </v>
      </c>
      <c r="AX176" s="282">
        <f>IF(AR176="","",IF(AR176="GENERATION UWP-FONDS III",'3. Eingabe Allg. Fondsauswahl'!$D$22,IF(AR176="APM-Fonds (Serie bAV)",'3. Eingabe Allg. Fondsauswahl'!$D$43)))</f>
        <v>0</v>
      </c>
      <c r="AY176" s="283" t="str">
        <f>IF(AR176="","",IF(AR176="GENERATION UWP-FONDS III",'3. Eingabe Allg. Fondsauswahl'!$D$23,IF(AR176="APM-Fonds (Serie bAV)",'3. Eingabe Allg. Fondsauswahl'!$D$44)))</f>
        <v xml:space="preserve"> </v>
      </c>
      <c r="AZ176" s="282">
        <f>IF(AR176="","",IF(AR176="GENERATION UWP-FONDS III",'3. Eingabe Allg. Fondsauswahl'!$D$24,IF(AR176="APM-Fonds (Serie bAV)",'3. Eingabe Allg. Fondsauswahl'!$D$45)))</f>
        <v>0</v>
      </c>
      <c r="BA176" s="284" t="str">
        <f>IF(AR176="","",IF(AR176="GENERATION UWP-FONDS III",'3. Eingabe Allg. Fondsauswahl'!$D$25,IF(AR176="APM-Fonds (Serie bAV)",'3. Eingabe Allg. Fondsauswahl'!$D$46)))</f>
        <v xml:space="preserve"> </v>
      </c>
      <c r="BB176" s="282">
        <f>IF(AR176="","",IF(AR176="GENERATION UWP-FONDS III",'3. Eingabe Allg. Fondsauswahl'!$D$26,IF(AR176="APM-Fonds (Serie bAV)",'3. Eingabe Allg. Fondsauswahl'!$D$47)))</f>
        <v>0</v>
      </c>
      <c r="BC176" s="284" t="str">
        <f>IF(AR176="","",IF(AR176="GENERATION UWP-FONDS III",'3. Eingabe Allg. Fondsauswahl'!$D$27,IF(AR176="APM-Fonds (Serie bAV)",'3. Eingabe Allg. Fondsauswahl'!$D$48)))</f>
        <v xml:space="preserve"> </v>
      </c>
      <c r="BD176" s="282">
        <f>IF(AR176="","",IF(AR176="GENERATION UWP-FONDS III",'3. Eingabe Allg. Fondsauswahl'!$D$28,IF(AR176="APM-Fonds (Serie bAV)",'3. Eingabe Allg. Fondsauswahl'!$D$49)))</f>
        <v>0</v>
      </c>
      <c r="BE176" s="282" t="str">
        <f>IF(AR176="","",IF(AR176="GENERATION UWP-FONDS III",'3. Eingabe Allg. Fondsauswahl'!$D$29,IF(AR176="APM-Fonds (Serie bAV)",'3. Eingabe Allg. Fondsauswahl'!$D$50)))</f>
        <v xml:space="preserve"> </v>
      </c>
      <c r="BF176" s="282">
        <f>IF(AR176="","",IF(AR176="GENERATION UWP-FONDS III",'3. Eingabe Allg. Fondsauswahl'!$D$30,IF(AR176="APM-Fonds (Serie bAV)",'3. Eingabe Allg. Fondsauswahl'!$D$51)))</f>
        <v>0</v>
      </c>
      <c r="BG176" s="102">
        <f t="shared" si="102"/>
        <v>0</v>
      </c>
      <c r="BH176" s="102" t="str">
        <f t="shared" si="134"/>
        <v>keine Doppeleingabe</v>
      </c>
      <c r="BI176" s="88">
        <f t="shared" si="135"/>
        <v>0</v>
      </c>
      <c r="BJ176" s="88">
        <f t="shared" si="136"/>
        <v>0</v>
      </c>
      <c r="BK176" s="88">
        <f t="shared" si="137"/>
        <v>0</v>
      </c>
      <c r="BL176" s="88">
        <f t="shared" si="138"/>
        <v>0</v>
      </c>
      <c r="BM176" s="88">
        <f t="shared" si="139"/>
        <v>0</v>
      </c>
      <c r="BN176" s="241" t="e">
        <f t="shared" si="119"/>
        <v>#DIV/0!</v>
      </c>
      <c r="BO176" s="241" t="e">
        <f t="shared" si="120"/>
        <v>#DIV/0!</v>
      </c>
      <c r="BP176" s="242" t="str">
        <f t="shared" si="121"/>
        <v>unwiderrufliches Bezugsrecht</v>
      </c>
      <c r="BR176" s="226">
        <f t="shared" si="140"/>
        <v>70</v>
      </c>
    </row>
    <row r="177" spans="1:70" s="1" customFormat="1" ht="36" customHeight="1">
      <c r="A177" s="16">
        <v>159</v>
      </c>
      <c r="B177" s="64"/>
      <c r="C177" s="23"/>
      <c r="D177" s="24"/>
      <c r="E177" s="25"/>
      <c r="F177" s="36"/>
      <c r="G177" s="168" t="s">
        <v>4781</v>
      </c>
      <c r="H177" s="25"/>
      <c r="I177" s="34"/>
      <c r="J177" s="34"/>
      <c r="K177" s="251"/>
      <c r="L177" s="26"/>
      <c r="M177" s="74"/>
      <c r="N177" s="354">
        <f t="shared" si="103"/>
        <v>0</v>
      </c>
      <c r="O177" s="355"/>
      <c r="P177" s="27">
        <f t="shared" si="104"/>
        <v>67</v>
      </c>
      <c r="Q177" s="28">
        <f t="shared" si="122"/>
        <v>0</v>
      </c>
      <c r="R177" s="28">
        <f t="shared" si="105"/>
        <v>0</v>
      </c>
      <c r="S177" s="91">
        <f t="shared" si="123"/>
        <v>0</v>
      </c>
      <c r="T177" s="279">
        <f t="shared" si="124"/>
        <v>0</v>
      </c>
      <c r="U177" s="28">
        <f t="shared" si="106"/>
        <v>0</v>
      </c>
      <c r="V177" s="91">
        <f t="shared" si="125"/>
        <v>0</v>
      </c>
      <c r="W177" s="279">
        <f t="shared" si="126"/>
        <v>0</v>
      </c>
      <c r="X177" s="28">
        <f t="shared" si="127"/>
        <v>0</v>
      </c>
      <c r="Y177" s="28">
        <f t="shared" si="107"/>
        <v>0</v>
      </c>
      <c r="Z177" s="91">
        <f t="shared" si="108"/>
        <v>0</v>
      </c>
      <c r="AA177" s="279">
        <f t="shared" si="128"/>
        <v>0</v>
      </c>
      <c r="AB177" s="28">
        <f t="shared" si="129"/>
        <v>0</v>
      </c>
      <c r="AC177" s="190" t="str">
        <f t="shared" si="109"/>
        <v>Monatlich</v>
      </c>
      <c r="AD177" s="191">
        <f t="shared" si="130"/>
        <v>0</v>
      </c>
      <c r="AE177" s="195">
        <f t="shared" si="110"/>
        <v>0</v>
      </c>
      <c r="AF177" s="196">
        <f t="shared" si="131"/>
        <v>0</v>
      </c>
      <c r="AG177" s="197">
        <f t="shared" si="111"/>
        <v>0</v>
      </c>
      <c r="AH177" s="29">
        <f t="shared" si="112"/>
        <v>0</v>
      </c>
      <c r="AI177" s="30">
        <f t="shared" si="113"/>
        <v>0</v>
      </c>
      <c r="AJ177" s="31">
        <f t="shared" si="114"/>
        <v>0</v>
      </c>
      <c r="AK177" s="30">
        <f t="shared" si="115"/>
        <v>0</v>
      </c>
      <c r="AL177" s="32">
        <f t="shared" si="116"/>
        <v>0</v>
      </c>
      <c r="AM177" s="32"/>
      <c r="AN177" s="32"/>
      <c r="AO177" s="69"/>
      <c r="AP177" s="32"/>
      <c r="AQ177" s="240" t="str">
        <f t="shared" si="117"/>
        <v/>
      </c>
      <c r="AR177" s="281" t="str">
        <f>IF(ISERROR(IF('1. Allgemeine Eingaben'!$C$26="Endalter",AS177,AT177)=TRUE),"",IF('1. Allgemeine Eingaben'!$C$26="Endalter",AS177,AT177))</f>
        <v>GENERATION UWP-Fonds III</v>
      </c>
      <c r="AS177" s="226" t="str">
        <f t="shared" si="132"/>
        <v>GENERATION UWP-Fonds III</v>
      </c>
      <c r="AT177" s="226" t="b">
        <f>IF(ISERROR(IF('1. Allgemeine Eingaben'!$C$26&lt;&gt;"Endalter",IF(P177&lt;12,"APM-Fonds (Serie bAV)","GENERATION UWP-Fonds III")))=TRUE,"",IF('1. Allgemeine Eingaben'!$C$26&lt;&gt;"Endalter",IF(P177&lt;12,"APM-Fonds (Serie bAV)","GENERATION UWP-Fonds III")))</f>
        <v>0</v>
      </c>
      <c r="AU177" s="280">
        <f t="shared" si="133"/>
        <v>100</v>
      </c>
      <c r="AV177" s="226">
        <f t="shared" si="118"/>
        <v>0</v>
      </c>
      <c r="AW177" s="282" t="str">
        <f>IF(AR177="","",IF(AR177="GENERATION UWP-FONDS III",'3. Eingabe Allg. Fondsauswahl'!$D$21,IF(AR177="APM-Fonds (Serie bAV)",'3. Eingabe Allg. Fondsauswahl'!$D$42)))</f>
        <v xml:space="preserve"> </v>
      </c>
      <c r="AX177" s="282">
        <f>IF(AR177="","",IF(AR177="GENERATION UWP-FONDS III",'3. Eingabe Allg. Fondsauswahl'!$D$22,IF(AR177="APM-Fonds (Serie bAV)",'3. Eingabe Allg. Fondsauswahl'!$D$43)))</f>
        <v>0</v>
      </c>
      <c r="AY177" s="283" t="str">
        <f>IF(AR177="","",IF(AR177="GENERATION UWP-FONDS III",'3. Eingabe Allg. Fondsauswahl'!$D$23,IF(AR177="APM-Fonds (Serie bAV)",'3. Eingabe Allg. Fondsauswahl'!$D$44)))</f>
        <v xml:space="preserve"> </v>
      </c>
      <c r="AZ177" s="282">
        <f>IF(AR177="","",IF(AR177="GENERATION UWP-FONDS III",'3. Eingabe Allg. Fondsauswahl'!$D$24,IF(AR177="APM-Fonds (Serie bAV)",'3. Eingabe Allg. Fondsauswahl'!$D$45)))</f>
        <v>0</v>
      </c>
      <c r="BA177" s="284" t="str">
        <f>IF(AR177="","",IF(AR177="GENERATION UWP-FONDS III",'3. Eingabe Allg. Fondsauswahl'!$D$25,IF(AR177="APM-Fonds (Serie bAV)",'3. Eingabe Allg. Fondsauswahl'!$D$46)))</f>
        <v xml:space="preserve"> </v>
      </c>
      <c r="BB177" s="282">
        <f>IF(AR177="","",IF(AR177="GENERATION UWP-FONDS III",'3. Eingabe Allg. Fondsauswahl'!$D$26,IF(AR177="APM-Fonds (Serie bAV)",'3. Eingabe Allg. Fondsauswahl'!$D$47)))</f>
        <v>0</v>
      </c>
      <c r="BC177" s="284" t="str">
        <f>IF(AR177="","",IF(AR177="GENERATION UWP-FONDS III",'3. Eingabe Allg. Fondsauswahl'!$D$27,IF(AR177="APM-Fonds (Serie bAV)",'3. Eingabe Allg. Fondsauswahl'!$D$48)))</f>
        <v xml:space="preserve"> </v>
      </c>
      <c r="BD177" s="282">
        <f>IF(AR177="","",IF(AR177="GENERATION UWP-FONDS III",'3. Eingabe Allg. Fondsauswahl'!$D$28,IF(AR177="APM-Fonds (Serie bAV)",'3. Eingabe Allg. Fondsauswahl'!$D$49)))</f>
        <v>0</v>
      </c>
      <c r="BE177" s="282" t="str">
        <f>IF(AR177="","",IF(AR177="GENERATION UWP-FONDS III",'3. Eingabe Allg. Fondsauswahl'!$D$29,IF(AR177="APM-Fonds (Serie bAV)",'3. Eingabe Allg. Fondsauswahl'!$D$50)))</f>
        <v xml:space="preserve"> </v>
      </c>
      <c r="BF177" s="282">
        <f>IF(AR177="","",IF(AR177="GENERATION UWP-FONDS III",'3. Eingabe Allg. Fondsauswahl'!$D$30,IF(AR177="APM-Fonds (Serie bAV)",'3. Eingabe Allg. Fondsauswahl'!$D$51)))</f>
        <v>0</v>
      </c>
      <c r="BG177" s="102">
        <f t="shared" si="102"/>
        <v>0</v>
      </c>
      <c r="BH177" s="102" t="str">
        <f t="shared" si="134"/>
        <v>keine Doppeleingabe</v>
      </c>
      <c r="BI177" s="88">
        <f t="shared" si="135"/>
        <v>0</v>
      </c>
      <c r="BJ177" s="88">
        <f t="shared" si="136"/>
        <v>0</v>
      </c>
      <c r="BK177" s="88">
        <f t="shared" si="137"/>
        <v>0</v>
      </c>
      <c r="BL177" s="88">
        <f t="shared" si="138"/>
        <v>0</v>
      </c>
      <c r="BM177" s="88">
        <f t="shared" si="139"/>
        <v>0</v>
      </c>
      <c r="BN177" s="241" t="e">
        <f t="shared" si="119"/>
        <v>#DIV/0!</v>
      </c>
      <c r="BO177" s="241" t="e">
        <f t="shared" si="120"/>
        <v>#DIV/0!</v>
      </c>
      <c r="BP177" s="242" t="str">
        <f t="shared" si="121"/>
        <v>unwiderrufliches Bezugsrecht</v>
      </c>
      <c r="BR177" s="226">
        <f t="shared" si="140"/>
        <v>70</v>
      </c>
    </row>
    <row r="178" spans="1:70" s="1" customFormat="1" ht="36" customHeight="1">
      <c r="A178" s="16">
        <v>160</v>
      </c>
      <c r="B178" s="64"/>
      <c r="C178" s="23"/>
      <c r="D178" s="24"/>
      <c r="E178" s="25"/>
      <c r="F178" s="36"/>
      <c r="G178" s="168" t="s">
        <v>4781</v>
      </c>
      <c r="H178" s="25"/>
      <c r="I178" s="34"/>
      <c r="J178" s="34"/>
      <c r="K178" s="251"/>
      <c r="L178" s="26"/>
      <c r="M178" s="74"/>
      <c r="N178" s="354">
        <f t="shared" si="103"/>
        <v>0</v>
      </c>
      <c r="O178" s="355"/>
      <c r="P178" s="27">
        <f t="shared" si="104"/>
        <v>67</v>
      </c>
      <c r="Q178" s="28">
        <f t="shared" si="122"/>
        <v>0</v>
      </c>
      <c r="R178" s="28">
        <f t="shared" si="105"/>
        <v>0</v>
      </c>
      <c r="S178" s="91">
        <f t="shared" si="123"/>
        <v>0</v>
      </c>
      <c r="T178" s="279">
        <f t="shared" si="124"/>
        <v>0</v>
      </c>
      <c r="U178" s="28">
        <f t="shared" si="106"/>
        <v>0</v>
      </c>
      <c r="V178" s="91">
        <f t="shared" si="125"/>
        <v>0</v>
      </c>
      <c r="W178" s="279">
        <f t="shared" si="126"/>
        <v>0</v>
      </c>
      <c r="X178" s="28">
        <f t="shared" si="127"/>
        <v>0</v>
      </c>
      <c r="Y178" s="28">
        <f t="shared" si="107"/>
        <v>0</v>
      </c>
      <c r="Z178" s="91">
        <f t="shared" si="108"/>
        <v>0</v>
      </c>
      <c r="AA178" s="279">
        <f t="shared" si="128"/>
        <v>0</v>
      </c>
      <c r="AB178" s="28">
        <f t="shared" si="129"/>
        <v>0</v>
      </c>
      <c r="AC178" s="190" t="str">
        <f t="shared" si="109"/>
        <v>Monatlich</v>
      </c>
      <c r="AD178" s="191">
        <f t="shared" si="130"/>
        <v>0</v>
      </c>
      <c r="AE178" s="195">
        <f t="shared" si="110"/>
        <v>0</v>
      </c>
      <c r="AF178" s="196">
        <f t="shared" si="131"/>
        <v>0</v>
      </c>
      <c r="AG178" s="197">
        <f t="shared" si="111"/>
        <v>0</v>
      </c>
      <c r="AH178" s="29">
        <f t="shared" si="112"/>
        <v>0</v>
      </c>
      <c r="AI178" s="30">
        <f t="shared" si="113"/>
        <v>0</v>
      </c>
      <c r="AJ178" s="31">
        <f t="shared" si="114"/>
        <v>0</v>
      </c>
      <c r="AK178" s="30">
        <f t="shared" si="115"/>
        <v>0</v>
      </c>
      <c r="AL178" s="32">
        <f t="shared" si="116"/>
        <v>0</v>
      </c>
      <c r="AM178" s="32"/>
      <c r="AN178" s="32"/>
      <c r="AO178" s="69"/>
      <c r="AP178" s="32"/>
      <c r="AQ178" s="240" t="str">
        <f t="shared" si="117"/>
        <v/>
      </c>
      <c r="AR178" s="281" t="str">
        <f>IF(ISERROR(IF('1. Allgemeine Eingaben'!$C$26="Endalter",AS178,AT178)=TRUE),"",IF('1. Allgemeine Eingaben'!$C$26="Endalter",AS178,AT178))</f>
        <v>GENERATION UWP-Fonds III</v>
      </c>
      <c r="AS178" s="226" t="str">
        <f t="shared" si="132"/>
        <v>GENERATION UWP-Fonds III</v>
      </c>
      <c r="AT178" s="226" t="b">
        <f>IF(ISERROR(IF('1. Allgemeine Eingaben'!$C$26&lt;&gt;"Endalter",IF(P178&lt;12,"APM-Fonds (Serie bAV)","GENERATION UWP-Fonds III")))=TRUE,"",IF('1. Allgemeine Eingaben'!$C$26&lt;&gt;"Endalter",IF(P178&lt;12,"APM-Fonds (Serie bAV)","GENERATION UWP-Fonds III")))</f>
        <v>0</v>
      </c>
      <c r="AU178" s="280">
        <f t="shared" si="133"/>
        <v>100</v>
      </c>
      <c r="AV178" s="226">
        <f t="shared" si="118"/>
        <v>0</v>
      </c>
      <c r="AW178" s="282" t="str">
        <f>IF(AR178="","",IF(AR178="GENERATION UWP-FONDS III",'3. Eingabe Allg. Fondsauswahl'!$D$21,IF(AR178="APM-Fonds (Serie bAV)",'3. Eingabe Allg. Fondsauswahl'!$D$42)))</f>
        <v xml:space="preserve"> </v>
      </c>
      <c r="AX178" s="282">
        <f>IF(AR178="","",IF(AR178="GENERATION UWP-FONDS III",'3. Eingabe Allg. Fondsauswahl'!$D$22,IF(AR178="APM-Fonds (Serie bAV)",'3. Eingabe Allg. Fondsauswahl'!$D$43)))</f>
        <v>0</v>
      </c>
      <c r="AY178" s="283" t="str">
        <f>IF(AR178="","",IF(AR178="GENERATION UWP-FONDS III",'3. Eingabe Allg. Fondsauswahl'!$D$23,IF(AR178="APM-Fonds (Serie bAV)",'3. Eingabe Allg. Fondsauswahl'!$D$44)))</f>
        <v xml:space="preserve"> </v>
      </c>
      <c r="AZ178" s="282">
        <f>IF(AR178="","",IF(AR178="GENERATION UWP-FONDS III",'3. Eingabe Allg. Fondsauswahl'!$D$24,IF(AR178="APM-Fonds (Serie bAV)",'3. Eingabe Allg. Fondsauswahl'!$D$45)))</f>
        <v>0</v>
      </c>
      <c r="BA178" s="284" t="str">
        <f>IF(AR178="","",IF(AR178="GENERATION UWP-FONDS III",'3. Eingabe Allg. Fondsauswahl'!$D$25,IF(AR178="APM-Fonds (Serie bAV)",'3. Eingabe Allg. Fondsauswahl'!$D$46)))</f>
        <v xml:space="preserve"> </v>
      </c>
      <c r="BB178" s="282">
        <f>IF(AR178="","",IF(AR178="GENERATION UWP-FONDS III",'3. Eingabe Allg. Fondsauswahl'!$D$26,IF(AR178="APM-Fonds (Serie bAV)",'3. Eingabe Allg. Fondsauswahl'!$D$47)))</f>
        <v>0</v>
      </c>
      <c r="BC178" s="284" t="str">
        <f>IF(AR178="","",IF(AR178="GENERATION UWP-FONDS III",'3. Eingabe Allg. Fondsauswahl'!$D$27,IF(AR178="APM-Fonds (Serie bAV)",'3. Eingabe Allg. Fondsauswahl'!$D$48)))</f>
        <v xml:space="preserve"> </v>
      </c>
      <c r="BD178" s="282">
        <f>IF(AR178="","",IF(AR178="GENERATION UWP-FONDS III",'3. Eingabe Allg. Fondsauswahl'!$D$28,IF(AR178="APM-Fonds (Serie bAV)",'3. Eingabe Allg. Fondsauswahl'!$D$49)))</f>
        <v>0</v>
      </c>
      <c r="BE178" s="282" t="str">
        <f>IF(AR178="","",IF(AR178="GENERATION UWP-FONDS III",'3. Eingabe Allg. Fondsauswahl'!$D$29,IF(AR178="APM-Fonds (Serie bAV)",'3. Eingabe Allg. Fondsauswahl'!$D$50)))</f>
        <v xml:space="preserve"> </v>
      </c>
      <c r="BF178" s="282">
        <f>IF(AR178="","",IF(AR178="GENERATION UWP-FONDS III",'3. Eingabe Allg. Fondsauswahl'!$D$30,IF(AR178="APM-Fonds (Serie bAV)",'3. Eingabe Allg. Fondsauswahl'!$D$51)))</f>
        <v>0</v>
      </c>
      <c r="BG178" s="102">
        <f t="shared" si="102"/>
        <v>0</v>
      </c>
      <c r="BH178" s="102" t="str">
        <f t="shared" si="134"/>
        <v>keine Doppeleingabe</v>
      </c>
      <c r="BI178" s="88">
        <f t="shared" si="135"/>
        <v>0</v>
      </c>
      <c r="BJ178" s="88">
        <f t="shared" si="136"/>
        <v>0</v>
      </c>
      <c r="BK178" s="88">
        <f t="shared" si="137"/>
        <v>0</v>
      </c>
      <c r="BL178" s="88">
        <f t="shared" si="138"/>
        <v>0</v>
      </c>
      <c r="BM178" s="88">
        <f t="shared" si="139"/>
        <v>0</v>
      </c>
      <c r="BN178" s="241" t="e">
        <f t="shared" si="119"/>
        <v>#DIV/0!</v>
      </c>
      <c r="BO178" s="241" t="e">
        <f t="shared" si="120"/>
        <v>#DIV/0!</v>
      </c>
      <c r="BP178" s="242" t="str">
        <f t="shared" si="121"/>
        <v>unwiderrufliches Bezugsrecht</v>
      </c>
      <c r="BR178" s="226">
        <f t="shared" si="140"/>
        <v>70</v>
      </c>
    </row>
    <row r="179" spans="1:70" s="1" customFormat="1" ht="36" customHeight="1">
      <c r="A179" s="16">
        <v>161</v>
      </c>
      <c r="B179" s="64"/>
      <c r="C179" s="23"/>
      <c r="D179" s="24"/>
      <c r="E179" s="25"/>
      <c r="F179" s="36"/>
      <c r="G179" s="168" t="s">
        <v>4781</v>
      </c>
      <c r="H179" s="25"/>
      <c r="I179" s="34"/>
      <c r="J179" s="34"/>
      <c r="K179" s="251"/>
      <c r="L179" s="26"/>
      <c r="M179" s="74"/>
      <c r="N179" s="354">
        <f t="shared" si="103"/>
        <v>0</v>
      </c>
      <c r="O179" s="355"/>
      <c r="P179" s="27">
        <f t="shared" ref="P179:P210" si="141">$D$13</f>
        <v>67</v>
      </c>
      <c r="Q179" s="28">
        <f t="shared" si="122"/>
        <v>0</v>
      </c>
      <c r="R179" s="28">
        <f t="shared" ref="R179:R210" si="142">$F$13</f>
        <v>0</v>
      </c>
      <c r="S179" s="91">
        <f t="shared" si="123"/>
        <v>0</v>
      </c>
      <c r="T179" s="279">
        <f t="shared" si="124"/>
        <v>0</v>
      </c>
      <c r="U179" s="28">
        <f t="shared" si="106"/>
        <v>0</v>
      </c>
      <c r="V179" s="91">
        <f t="shared" si="125"/>
        <v>0</v>
      </c>
      <c r="W179" s="279">
        <f t="shared" si="126"/>
        <v>0</v>
      </c>
      <c r="X179" s="28">
        <f t="shared" si="127"/>
        <v>0</v>
      </c>
      <c r="Y179" s="28">
        <f t="shared" si="107"/>
        <v>0</v>
      </c>
      <c r="Z179" s="91">
        <f t="shared" si="108"/>
        <v>0</v>
      </c>
      <c r="AA179" s="279">
        <f t="shared" si="128"/>
        <v>0</v>
      </c>
      <c r="AB179" s="28">
        <f t="shared" si="129"/>
        <v>0</v>
      </c>
      <c r="AC179" s="190" t="str">
        <f t="shared" ref="AC179:AC210" si="143">$Q$13</f>
        <v>Monatlich</v>
      </c>
      <c r="AD179" s="191">
        <f t="shared" si="130"/>
        <v>0</v>
      </c>
      <c r="AE179" s="195">
        <f t="shared" ref="AE179:AE210" si="144">$S$13</f>
        <v>0</v>
      </c>
      <c r="AF179" s="196">
        <f t="shared" si="131"/>
        <v>0</v>
      </c>
      <c r="AG179" s="197">
        <f t="shared" si="111"/>
        <v>0</v>
      </c>
      <c r="AH179" s="29">
        <f t="shared" ref="AH179:AH210" si="145">$E$15</f>
        <v>0</v>
      </c>
      <c r="AI179" s="30">
        <f t="shared" ref="AI179:AI210" si="146">$F$15</f>
        <v>0</v>
      </c>
      <c r="AJ179" s="31">
        <f t="shared" ref="AJ179:AJ210" si="147">$G$15</f>
        <v>0</v>
      </c>
      <c r="AK179" s="30">
        <f t="shared" ref="AK179:AK210" si="148">$H$15</f>
        <v>0</v>
      </c>
      <c r="AL179" s="32">
        <f t="shared" ref="AL179:AL210" si="149">$I$15</f>
        <v>0</v>
      </c>
      <c r="AM179" s="32"/>
      <c r="AN179" s="32"/>
      <c r="AO179" s="69"/>
      <c r="AP179" s="32"/>
      <c r="AQ179" s="240" t="str">
        <f t="shared" si="117"/>
        <v/>
      </c>
      <c r="AR179" s="281" t="str">
        <f>IF(ISERROR(IF('1. Allgemeine Eingaben'!$C$26="Endalter",AS179,AT179)=TRUE),"",IF('1. Allgemeine Eingaben'!$C$26="Endalter",AS179,AT179))</f>
        <v>GENERATION UWP-Fonds III</v>
      </c>
      <c r="AS179" s="226" t="str">
        <f t="shared" si="132"/>
        <v>GENERATION UWP-Fonds III</v>
      </c>
      <c r="AT179" s="226" t="b">
        <f>IF(ISERROR(IF('1. Allgemeine Eingaben'!$C$26&lt;&gt;"Endalter",IF(P179&lt;12,"APM-Fonds (Serie bAV)","GENERATION UWP-Fonds III")))=TRUE,"",IF('1. Allgemeine Eingaben'!$C$26&lt;&gt;"Endalter",IF(P179&lt;12,"APM-Fonds (Serie bAV)","GENERATION UWP-Fonds III")))</f>
        <v>0</v>
      </c>
      <c r="AU179" s="280">
        <f t="shared" si="133"/>
        <v>100</v>
      </c>
      <c r="AV179" s="226">
        <f t="shared" si="118"/>
        <v>0</v>
      </c>
      <c r="AW179" s="282" t="str">
        <f>IF(AR179="","",IF(AR179="GENERATION UWP-FONDS III",'3. Eingabe Allg. Fondsauswahl'!$D$21,IF(AR179="APM-Fonds (Serie bAV)",'3. Eingabe Allg. Fondsauswahl'!$D$42)))</f>
        <v xml:space="preserve"> </v>
      </c>
      <c r="AX179" s="282">
        <f>IF(AR179="","",IF(AR179="GENERATION UWP-FONDS III",'3. Eingabe Allg. Fondsauswahl'!$D$22,IF(AR179="APM-Fonds (Serie bAV)",'3. Eingabe Allg. Fondsauswahl'!$D$43)))</f>
        <v>0</v>
      </c>
      <c r="AY179" s="283" t="str">
        <f>IF(AR179="","",IF(AR179="GENERATION UWP-FONDS III",'3. Eingabe Allg. Fondsauswahl'!$D$23,IF(AR179="APM-Fonds (Serie bAV)",'3. Eingabe Allg. Fondsauswahl'!$D$44)))</f>
        <v xml:space="preserve"> </v>
      </c>
      <c r="AZ179" s="282">
        <f>IF(AR179="","",IF(AR179="GENERATION UWP-FONDS III",'3. Eingabe Allg. Fondsauswahl'!$D$24,IF(AR179="APM-Fonds (Serie bAV)",'3. Eingabe Allg. Fondsauswahl'!$D$45)))</f>
        <v>0</v>
      </c>
      <c r="BA179" s="284" t="str">
        <f>IF(AR179="","",IF(AR179="GENERATION UWP-FONDS III",'3. Eingabe Allg. Fondsauswahl'!$D$25,IF(AR179="APM-Fonds (Serie bAV)",'3. Eingabe Allg. Fondsauswahl'!$D$46)))</f>
        <v xml:space="preserve"> </v>
      </c>
      <c r="BB179" s="282">
        <f>IF(AR179="","",IF(AR179="GENERATION UWP-FONDS III",'3. Eingabe Allg. Fondsauswahl'!$D$26,IF(AR179="APM-Fonds (Serie bAV)",'3. Eingabe Allg. Fondsauswahl'!$D$47)))</f>
        <v>0</v>
      </c>
      <c r="BC179" s="284" t="str">
        <f>IF(AR179="","",IF(AR179="GENERATION UWP-FONDS III",'3. Eingabe Allg. Fondsauswahl'!$D$27,IF(AR179="APM-Fonds (Serie bAV)",'3. Eingabe Allg. Fondsauswahl'!$D$48)))</f>
        <v xml:space="preserve"> </v>
      </c>
      <c r="BD179" s="282">
        <f>IF(AR179="","",IF(AR179="GENERATION UWP-FONDS III",'3. Eingabe Allg. Fondsauswahl'!$D$28,IF(AR179="APM-Fonds (Serie bAV)",'3. Eingabe Allg. Fondsauswahl'!$D$49)))</f>
        <v>0</v>
      </c>
      <c r="BE179" s="282" t="str">
        <f>IF(AR179="","",IF(AR179="GENERATION UWP-FONDS III",'3. Eingabe Allg. Fondsauswahl'!$D$29,IF(AR179="APM-Fonds (Serie bAV)",'3. Eingabe Allg. Fondsauswahl'!$D$50)))</f>
        <v xml:space="preserve"> </v>
      </c>
      <c r="BF179" s="282">
        <f>IF(AR179="","",IF(AR179="GENERATION UWP-FONDS III",'3. Eingabe Allg. Fondsauswahl'!$D$30,IF(AR179="APM-Fonds (Serie bAV)",'3. Eingabe Allg. Fondsauswahl'!$D$51)))</f>
        <v>0</v>
      </c>
      <c r="BG179" s="102">
        <f t="shared" si="102"/>
        <v>0</v>
      </c>
      <c r="BH179" s="102" t="str">
        <f t="shared" si="134"/>
        <v>keine Doppeleingabe</v>
      </c>
      <c r="BI179" s="88">
        <f t="shared" si="135"/>
        <v>0</v>
      </c>
      <c r="BJ179" s="88">
        <f t="shared" si="136"/>
        <v>0</v>
      </c>
      <c r="BK179" s="88">
        <f t="shared" si="137"/>
        <v>0</v>
      </c>
      <c r="BL179" s="88">
        <f t="shared" si="138"/>
        <v>0</v>
      </c>
      <c r="BM179" s="88">
        <f t="shared" si="139"/>
        <v>0</v>
      </c>
      <c r="BN179" s="241" t="e">
        <f t="shared" ref="BN179:BN210" si="150">(Q179+MAX(R179,T179)+MAX(U179,W179))/AD179</f>
        <v>#DIV/0!</v>
      </c>
      <c r="BO179" s="241" t="e">
        <f t="shared" ref="BO179:BO210" si="151">(MAX(Y179,AA179)+X179+AB179)/AD179</f>
        <v>#DIV/0!</v>
      </c>
      <c r="BP179" s="242" t="str">
        <f t="shared" ref="BP179:BP210" si="152">IF(AD179=(Q179+T179+W179+X179),"unwiderrufliches Bezugsrecht",IF(AND(AD179&gt;(Q179+T179+W179+X179),(AD179=AB179)),"eingeschränkt unwiderrufliches Bezugsrecht","gespaltenes Bezugsrecht"))</f>
        <v>unwiderrufliches Bezugsrecht</v>
      </c>
      <c r="BR179" s="226">
        <f t="shared" si="140"/>
        <v>70</v>
      </c>
    </row>
    <row r="180" spans="1:70" s="1" customFormat="1" ht="36" customHeight="1">
      <c r="A180" s="16">
        <v>162</v>
      </c>
      <c r="B180" s="64"/>
      <c r="C180" s="23"/>
      <c r="D180" s="24"/>
      <c r="E180" s="25"/>
      <c r="F180" s="36"/>
      <c r="G180" s="168" t="s">
        <v>4781</v>
      </c>
      <c r="H180" s="25"/>
      <c r="I180" s="34"/>
      <c r="J180" s="34"/>
      <c r="K180" s="251"/>
      <c r="L180" s="26"/>
      <c r="M180" s="74"/>
      <c r="N180" s="354">
        <f t="shared" si="103"/>
        <v>0</v>
      </c>
      <c r="O180" s="355"/>
      <c r="P180" s="27">
        <f t="shared" si="141"/>
        <v>67</v>
      </c>
      <c r="Q180" s="28">
        <f t="shared" si="122"/>
        <v>0</v>
      </c>
      <c r="R180" s="28">
        <f t="shared" si="142"/>
        <v>0</v>
      </c>
      <c r="S180" s="91">
        <f t="shared" si="123"/>
        <v>0</v>
      </c>
      <c r="T180" s="279">
        <f t="shared" si="124"/>
        <v>0</v>
      </c>
      <c r="U180" s="28">
        <f t="shared" si="106"/>
        <v>0</v>
      </c>
      <c r="V180" s="91">
        <f t="shared" si="125"/>
        <v>0</v>
      </c>
      <c r="W180" s="279">
        <f t="shared" si="126"/>
        <v>0</v>
      </c>
      <c r="X180" s="28">
        <f t="shared" si="127"/>
        <v>0</v>
      </c>
      <c r="Y180" s="28">
        <f t="shared" si="107"/>
        <v>0</v>
      </c>
      <c r="Z180" s="91">
        <f t="shared" si="108"/>
        <v>0</v>
      </c>
      <c r="AA180" s="279">
        <f t="shared" si="128"/>
        <v>0</v>
      </c>
      <c r="AB180" s="28">
        <f t="shared" si="129"/>
        <v>0</v>
      </c>
      <c r="AC180" s="190" t="str">
        <f t="shared" si="143"/>
        <v>Monatlich</v>
      </c>
      <c r="AD180" s="191">
        <f t="shared" si="130"/>
        <v>0</v>
      </c>
      <c r="AE180" s="195">
        <f t="shared" si="144"/>
        <v>0</v>
      </c>
      <c r="AF180" s="196">
        <f t="shared" si="131"/>
        <v>0</v>
      </c>
      <c r="AG180" s="197">
        <f t="shared" si="111"/>
        <v>0</v>
      </c>
      <c r="AH180" s="29">
        <f t="shared" si="145"/>
        <v>0</v>
      </c>
      <c r="AI180" s="30">
        <f t="shared" si="146"/>
        <v>0</v>
      </c>
      <c r="AJ180" s="31">
        <f t="shared" si="147"/>
        <v>0</v>
      </c>
      <c r="AK180" s="30">
        <f t="shared" si="148"/>
        <v>0</v>
      </c>
      <c r="AL180" s="32">
        <f t="shared" si="149"/>
        <v>0</v>
      </c>
      <c r="AM180" s="32"/>
      <c r="AN180" s="32"/>
      <c r="AO180" s="69"/>
      <c r="AP180" s="32"/>
      <c r="AQ180" s="240" t="str">
        <f t="shared" si="117"/>
        <v/>
      </c>
      <c r="AR180" s="281" t="str">
        <f>IF(ISERROR(IF('1. Allgemeine Eingaben'!$C$26="Endalter",AS180,AT180)=TRUE),"",IF('1. Allgemeine Eingaben'!$C$26="Endalter",AS180,AT180))</f>
        <v>GENERATION UWP-Fonds III</v>
      </c>
      <c r="AS180" s="226" t="str">
        <f t="shared" si="132"/>
        <v>GENERATION UWP-Fonds III</v>
      </c>
      <c r="AT180" s="226" t="b">
        <f>IF(ISERROR(IF('1. Allgemeine Eingaben'!$C$26&lt;&gt;"Endalter",IF(P180&lt;12,"APM-Fonds (Serie bAV)","GENERATION UWP-Fonds III")))=TRUE,"",IF('1. Allgemeine Eingaben'!$C$26&lt;&gt;"Endalter",IF(P180&lt;12,"APM-Fonds (Serie bAV)","GENERATION UWP-Fonds III")))</f>
        <v>0</v>
      </c>
      <c r="AU180" s="280">
        <f t="shared" si="133"/>
        <v>100</v>
      </c>
      <c r="AV180" s="226">
        <f t="shared" si="118"/>
        <v>0</v>
      </c>
      <c r="AW180" s="282" t="str">
        <f>IF(AR180="","",IF(AR180="GENERATION UWP-FONDS III",'3. Eingabe Allg. Fondsauswahl'!$D$21,IF(AR180="APM-Fonds (Serie bAV)",'3. Eingabe Allg. Fondsauswahl'!$D$42)))</f>
        <v xml:space="preserve"> </v>
      </c>
      <c r="AX180" s="282">
        <f>IF(AR180="","",IF(AR180="GENERATION UWP-FONDS III",'3. Eingabe Allg. Fondsauswahl'!$D$22,IF(AR180="APM-Fonds (Serie bAV)",'3. Eingabe Allg. Fondsauswahl'!$D$43)))</f>
        <v>0</v>
      </c>
      <c r="AY180" s="283" t="str">
        <f>IF(AR180="","",IF(AR180="GENERATION UWP-FONDS III",'3. Eingabe Allg. Fondsauswahl'!$D$23,IF(AR180="APM-Fonds (Serie bAV)",'3. Eingabe Allg. Fondsauswahl'!$D$44)))</f>
        <v xml:space="preserve"> </v>
      </c>
      <c r="AZ180" s="282">
        <f>IF(AR180="","",IF(AR180="GENERATION UWP-FONDS III",'3. Eingabe Allg. Fondsauswahl'!$D$24,IF(AR180="APM-Fonds (Serie bAV)",'3. Eingabe Allg. Fondsauswahl'!$D$45)))</f>
        <v>0</v>
      </c>
      <c r="BA180" s="284" t="str">
        <f>IF(AR180="","",IF(AR180="GENERATION UWP-FONDS III",'3. Eingabe Allg. Fondsauswahl'!$D$25,IF(AR180="APM-Fonds (Serie bAV)",'3. Eingabe Allg. Fondsauswahl'!$D$46)))</f>
        <v xml:space="preserve"> </v>
      </c>
      <c r="BB180" s="282">
        <f>IF(AR180="","",IF(AR180="GENERATION UWP-FONDS III",'3. Eingabe Allg. Fondsauswahl'!$D$26,IF(AR180="APM-Fonds (Serie bAV)",'3. Eingabe Allg. Fondsauswahl'!$D$47)))</f>
        <v>0</v>
      </c>
      <c r="BC180" s="284" t="str">
        <f>IF(AR180="","",IF(AR180="GENERATION UWP-FONDS III",'3. Eingabe Allg. Fondsauswahl'!$D$27,IF(AR180="APM-Fonds (Serie bAV)",'3. Eingabe Allg. Fondsauswahl'!$D$48)))</f>
        <v xml:space="preserve"> </v>
      </c>
      <c r="BD180" s="282">
        <f>IF(AR180="","",IF(AR180="GENERATION UWP-FONDS III",'3. Eingabe Allg. Fondsauswahl'!$D$28,IF(AR180="APM-Fonds (Serie bAV)",'3. Eingabe Allg. Fondsauswahl'!$D$49)))</f>
        <v>0</v>
      </c>
      <c r="BE180" s="282" t="str">
        <f>IF(AR180="","",IF(AR180="GENERATION UWP-FONDS III",'3. Eingabe Allg. Fondsauswahl'!$D$29,IF(AR180="APM-Fonds (Serie bAV)",'3. Eingabe Allg. Fondsauswahl'!$D$50)))</f>
        <v xml:space="preserve"> </v>
      </c>
      <c r="BF180" s="282">
        <f>IF(AR180="","",IF(AR180="GENERATION UWP-FONDS III",'3. Eingabe Allg. Fondsauswahl'!$D$30,IF(AR180="APM-Fonds (Serie bAV)",'3. Eingabe Allg. Fondsauswahl'!$D$51)))</f>
        <v>0</v>
      </c>
      <c r="BG180" s="102">
        <f t="shared" si="102"/>
        <v>0</v>
      </c>
      <c r="BH180" s="102" t="str">
        <f t="shared" si="134"/>
        <v>keine Doppeleingabe</v>
      </c>
      <c r="BI180" s="88">
        <f t="shared" si="135"/>
        <v>0</v>
      </c>
      <c r="BJ180" s="88">
        <f t="shared" si="136"/>
        <v>0</v>
      </c>
      <c r="BK180" s="88">
        <f t="shared" si="137"/>
        <v>0</v>
      </c>
      <c r="BL180" s="88">
        <f t="shared" si="138"/>
        <v>0</v>
      </c>
      <c r="BM180" s="88">
        <f t="shared" si="139"/>
        <v>0</v>
      </c>
      <c r="BN180" s="241" t="e">
        <f t="shared" si="150"/>
        <v>#DIV/0!</v>
      </c>
      <c r="BO180" s="241" t="e">
        <f t="shared" si="151"/>
        <v>#DIV/0!</v>
      </c>
      <c r="BP180" s="242" t="str">
        <f t="shared" si="152"/>
        <v>unwiderrufliches Bezugsrecht</v>
      </c>
      <c r="BR180" s="226">
        <f t="shared" si="140"/>
        <v>70</v>
      </c>
    </row>
    <row r="181" spans="1:70" s="1" customFormat="1" ht="36" customHeight="1">
      <c r="A181" s="16">
        <v>163</v>
      </c>
      <c r="B181" s="64"/>
      <c r="C181" s="23"/>
      <c r="D181" s="24"/>
      <c r="E181" s="25"/>
      <c r="F181" s="36"/>
      <c r="G181" s="168" t="s">
        <v>4781</v>
      </c>
      <c r="H181" s="25"/>
      <c r="I181" s="34"/>
      <c r="J181" s="34"/>
      <c r="K181" s="251"/>
      <c r="L181" s="26"/>
      <c r="M181" s="74"/>
      <c r="N181" s="354">
        <f t="shared" si="103"/>
        <v>0</v>
      </c>
      <c r="O181" s="355"/>
      <c r="P181" s="27">
        <f t="shared" si="141"/>
        <v>67</v>
      </c>
      <c r="Q181" s="28">
        <f t="shared" si="122"/>
        <v>0</v>
      </c>
      <c r="R181" s="28">
        <f t="shared" si="142"/>
        <v>0</v>
      </c>
      <c r="S181" s="91">
        <f t="shared" si="123"/>
        <v>0</v>
      </c>
      <c r="T181" s="279">
        <f t="shared" si="124"/>
        <v>0</v>
      </c>
      <c r="U181" s="28">
        <f t="shared" si="106"/>
        <v>0</v>
      </c>
      <c r="V181" s="91">
        <f t="shared" si="125"/>
        <v>0</v>
      </c>
      <c r="W181" s="279">
        <f t="shared" si="126"/>
        <v>0</v>
      </c>
      <c r="X181" s="28">
        <f t="shared" si="127"/>
        <v>0</v>
      </c>
      <c r="Y181" s="28">
        <f t="shared" si="107"/>
        <v>0</v>
      </c>
      <c r="Z181" s="91">
        <f t="shared" si="108"/>
        <v>0</v>
      </c>
      <c r="AA181" s="279">
        <f t="shared" si="128"/>
        <v>0</v>
      </c>
      <c r="AB181" s="28">
        <f t="shared" si="129"/>
        <v>0</v>
      </c>
      <c r="AC181" s="190" t="str">
        <f t="shared" si="143"/>
        <v>Monatlich</v>
      </c>
      <c r="AD181" s="191">
        <f t="shared" si="130"/>
        <v>0</v>
      </c>
      <c r="AE181" s="195">
        <f t="shared" si="144"/>
        <v>0</v>
      </c>
      <c r="AF181" s="196">
        <f t="shared" si="131"/>
        <v>0</v>
      </c>
      <c r="AG181" s="197">
        <f t="shared" si="111"/>
        <v>0</v>
      </c>
      <c r="AH181" s="29">
        <f t="shared" si="145"/>
        <v>0</v>
      </c>
      <c r="AI181" s="30">
        <f t="shared" si="146"/>
        <v>0</v>
      </c>
      <c r="AJ181" s="31">
        <f t="shared" si="147"/>
        <v>0</v>
      </c>
      <c r="AK181" s="30">
        <f t="shared" si="148"/>
        <v>0</v>
      </c>
      <c r="AL181" s="32">
        <f t="shared" si="149"/>
        <v>0</v>
      </c>
      <c r="AM181" s="32"/>
      <c r="AN181" s="32"/>
      <c r="AO181" s="69"/>
      <c r="AP181" s="32"/>
      <c r="AQ181" s="240" t="str">
        <f t="shared" si="117"/>
        <v/>
      </c>
      <c r="AR181" s="281" t="str">
        <f>IF(ISERROR(IF('1. Allgemeine Eingaben'!$C$26="Endalter",AS181,AT181)=TRUE),"",IF('1. Allgemeine Eingaben'!$C$26="Endalter",AS181,AT181))</f>
        <v>GENERATION UWP-Fonds III</v>
      </c>
      <c r="AS181" s="226" t="str">
        <f t="shared" si="132"/>
        <v>GENERATION UWP-Fonds III</v>
      </c>
      <c r="AT181" s="226" t="b">
        <f>IF(ISERROR(IF('1. Allgemeine Eingaben'!$C$26&lt;&gt;"Endalter",IF(P181&lt;12,"APM-Fonds (Serie bAV)","GENERATION UWP-Fonds III")))=TRUE,"",IF('1. Allgemeine Eingaben'!$C$26&lt;&gt;"Endalter",IF(P181&lt;12,"APM-Fonds (Serie bAV)","GENERATION UWP-Fonds III")))</f>
        <v>0</v>
      </c>
      <c r="AU181" s="280">
        <f t="shared" si="133"/>
        <v>100</v>
      </c>
      <c r="AV181" s="226">
        <f t="shared" si="118"/>
        <v>0</v>
      </c>
      <c r="AW181" s="282" t="str">
        <f>IF(AR181="","",IF(AR181="GENERATION UWP-FONDS III",'3. Eingabe Allg. Fondsauswahl'!$D$21,IF(AR181="APM-Fonds (Serie bAV)",'3. Eingabe Allg. Fondsauswahl'!$D$42)))</f>
        <v xml:space="preserve"> </v>
      </c>
      <c r="AX181" s="282">
        <f>IF(AR181="","",IF(AR181="GENERATION UWP-FONDS III",'3. Eingabe Allg. Fondsauswahl'!$D$22,IF(AR181="APM-Fonds (Serie bAV)",'3. Eingabe Allg. Fondsauswahl'!$D$43)))</f>
        <v>0</v>
      </c>
      <c r="AY181" s="283" t="str">
        <f>IF(AR181="","",IF(AR181="GENERATION UWP-FONDS III",'3. Eingabe Allg. Fondsauswahl'!$D$23,IF(AR181="APM-Fonds (Serie bAV)",'3. Eingabe Allg. Fondsauswahl'!$D$44)))</f>
        <v xml:space="preserve"> </v>
      </c>
      <c r="AZ181" s="282">
        <f>IF(AR181="","",IF(AR181="GENERATION UWP-FONDS III",'3. Eingabe Allg. Fondsauswahl'!$D$24,IF(AR181="APM-Fonds (Serie bAV)",'3. Eingabe Allg. Fondsauswahl'!$D$45)))</f>
        <v>0</v>
      </c>
      <c r="BA181" s="284" t="str">
        <f>IF(AR181="","",IF(AR181="GENERATION UWP-FONDS III",'3. Eingabe Allg. Fondsauswahl'!$D$25,IF(AR181="APM-Fonds (Serie bAV)",'3. Eingabe Allg. Fondsauswahl'!$D$46)))</f>
        <v xml:space="preserve"> </v>
      </c>
      <c r="BB181" s="282">
        <f>IF(AR181="","",IF(AR181="GENERATION UWP-FONDS III",'3. Eingabe Allg. Fondsauswahl'!$D$26,IF(AR181="APM-Fonds (Serie bAV)",'3. Eingabe Allg. Fondsauswahl'!$D$47)))</f>
        <v>0</v>
      </c>
      <c r="BC181" s="284" t="str">
        <f>IF(AR181="","",IF(AR181="GENERATION UWP-FONDS III",'3. Eingabe Allg. Fondsauswahl'!$D$27,IF(AR181="APM-Fonds (Serie bAV)",'3. Eingabe Allg. Fondsauswahl'!$D$48)))</f>
        <v xml:space="preserve"> </v>
      </c>
      <c r="BD181" s="282">
        <f>IF(AR181="","",IF(AR181="GENERATION UWP-FONDS III",'3. Eingabe Allg. Fondsauswahl'!$D$28,IF(AR181="APM-Fonds (Serie bAV)",'3. Eingabe Allg. Fondsauswahl'!$D$49)))</f>
        <v>0</v>
      </c>
      <c r="BE181" s="282" t="str">
        <f>IF(AR181="","",IF(AR181="GENERATION UWP-FONDS III",'3. Eingabe Allg. Fondsauswahl'!$D$29,IF(AR181="APM-Fonds (Serie bAV)",'3. Eingabe Allg. Fondsauswahl'!$D$50)))</f>
        <v xml:space="preserve"> </v>
      </c>
      <c r="BF181" s="282">
        <f>IF(AR181="","",IF(AR181="GENERATION UWP-FONDS III",'3. Eingabe Allg. Fondsauswahl'!$D$30,IF(AR181="APM-Fonds (Serie bAV)",'3. Eingabe Allg. Fondsauswahl'!$D$51)))</f>
        <v>0</v>
      </c>
      <c r="BG181" s="102">
        <f t="shared" si="102"/>
        <v>0</v>
      </c>
      <c r="BH181" s="102" t="str">
        <f t="shared" si="134"/>
        <v>keine Doppeleingabe</v>
      </c>
      <c r="BI181" s="88">
        <f t="shared" si="135"/>
        <v>0</v>
      </c>
      <c r="BJ181" s="88">
        <f t="shared" si="136"/>
        <v>0</v>
      </c>
      <c r="BK181" s="88">
        <f t="shared" si="137"/>
        <v>0</v>
      </c>
      <c r="BL181" s="88">
        <f t="shared" si="138"/>
        <v>0</v>
      </c>
      <c r="BM181" s="88">
        <f t="shared" si="139"/>
        <v>0</v>
      </c>
      <c r="BN181" s="241" t="e">
        <f t="shared" si="150"/>
        <v>#DIV/0!</v>
      </c>
      <c r="BO181" s="241" t="e">
        <f t="shared" si="151"/>
        <v>#DIV/0!</v>
      </c>
      <c r="BP181" s="242" t="str">
        <f t="shared" si="152"/>
        <v>unwiderrufliches Bezugsrecht</v>
      </c>
      <c r="BR181" s="226">
        <f t="shared" si="140"/>
        <v>70</v>
      </c>
    </row>
    <row r="182" spans="1:70" s="1" customFormat="1" ht="36" customHeight="1">
      <c r="A182" s="16">
        <v>164</v>
      </c>
      <c r="B182" s="64"/>
      <c r="C182" s="23"/>
      <c r="D182" s="24"/>
      <c r="E182" s="25"/>
      <c r="F182" s="36"/>
      <c r="G182" s="168" t="s">
        <v>4781</v>
      </c>
      <c r="H182" s="25"/>
      <c r="I182" s="34"/>
      <c r="J182" s="34"/>
      <c r="K182" s="251"/>
      <c r="L182" s="26"/>
      <c r="M182" s="74"/>
      <c r="N182" s="354">
        <f t="shared" si="103"/>
        <v>0</v>
      </c>
      <c r="O182" s="355"/>
      <c r="P182" s="27">
        <f t="shared" si="141"/>
        <v>67</v>
      </c>
      <c r="Q182" s="28">
        <f t="shared" si="122"/>
        <v>0</v>
      </c>
      <c r="R182" s="28">
        <f t="shared" si="142"/>
        <v>0</v>
      </c>
      <c r="S182" s="91">
        <f t="shared" si="123"/>
        <v>0</v>
      </c>
      <c r="T182" s="279">
        <f t="shared" si="124"/>
        <v>0</v>
      </c>
      <c r="U182" s="28">
        <f t="shared" si="106"/>
        <v>0</v>
      </c>
      <c r="V182" s="91">
        <f t="shared" si="125"/>
        <v>0</v>
      </c>
      <c r="W182" s="279">
        <f t="shared" si="126"/>
        <v>0</v>
      </c>
      <c r="X182" s="28">
        <f t="shared" si="127"/>
        <v>0</v>
      </c>
      <c r="Y182" s="28">
        <f t="shared" si="107"/>
        <v>0</v>
      </c>
      <c r="Z182" s="91">
        <f t="shared" si="108"/>
        <v>0</v>
      </c>
      <c r="AA182" s="279">
        <f t="shared" si="128"/>
        <v>0</v>
      </c>
      <c r="AB182" s="28">
        <f t="shared" si="129"/>
        <v>0</v>
      </c>
      <c r="AC182" s="190" t="str">
        <f t="shared" si="143"/>
        <v>Monatlich</v>
      </c>
      <c r="AD182" s="191">
        <f t="shared" si="130"/>
        <v>0</v>
      </c>
      <c r="AE182" s="195">
        <f t="shared" si="144"/>
        <v>0</v>
      </c>
      <c r="AF182" s="196">
        <f t="shared" si="131"/>
        <v>0</v>
      </c>
      <c r="AG182" s="197">
        <f t="shared" si="111"/>
        <v>0</v>
      </c>
      <c r="AH182" s="29">
        <f t="shared" si="145"/>
        <v>0</v>
      </c>
      <c r="AI182" s="30">
        <f t="shared" si="146"/>
        <v>0</v>
      </c>
      <c r="AJ182" s="31">
        <f t="shared" si="147"/>
        <v>0</v>
      </c>
      <c r="AK182" s="30">
        <f t="shared" si="148"/>
        <v>0</v>
      </c>
      <c r="AL182" s="32">
        <f t="shared" si="149"/>
        <v>0</v>
      </c>
      <c r="AM182" s="32"/>
      <c r="AN182" s="32"/>
      <c r="AO182" s="69"/>
      <c r="AP182" s="32"/>
      <c r="AQ182" s="240" t="str">
        <f t="shared" si="117"/>
        <v/>
      </c>
      <c r="AR182" s="281" t="str">
        <f>IF(ISERROR(IF('1. Allgemeine Eingaben'!$C$26="Endalter",AS182,AT182)=TRUE),"",IF('1. Allgemeine Eingaben'!$C$26="Endalter",AS182,AT182))</f>
        <v>GENERATION UWP-Fonds III</v>
      </c>
      <c r="AS182" s="226" t="str">
        <f t="shared" si="132"/>
        <v>GENERATION UWP-Fonds III</v>
      </c>
      <c r="AT182" s="226" t="b">
        <f>IF(ISERROR(IF('1. Allgemeine Eingaben'!$C$26&lt;&gt;"Endalter",IF(P182&lt;12,"APM-Fonds (Serie bAV)","GENERATION UWP-Fonds III")))=TRUE,"",IF('1. Allgemeine Eingaben'!$C$26&lt;&gt;"Endalter",IF(P182&lt;12,"APM-Fonds (Serie bAV)","GENERATION UWP-Fonds III")))</f>
        <v>0</v>
      </c>
      <c r="AU182" s="280">
        <f t="shared" si="133"/>
        <v>100</v>
      </c>
      <c r="AV182" s="226">
        <f t="shared" si="118"/>
        <v>0</v>
      </c>
      <c r="AW182" s="282" t="str">
        <f>IF(AR182="","",IF(AR182="GENERATION UWP-FONDS III",'3. Eingabe Allg. Fondsauswahl'!$D$21,IF(AR182="APM-Fonds (Serie bAV)",'3. Eingabe Allg. Fondsauswahl'!$D$42)))</f>
        <v xml:space="preserve"> </v>
      </c>
      <c r="AX182" s="282">
        <f>IF(AR182="","",IF(AR182="GENERATION UWP-FONDS III",'3. Eingabe Allg. Fondsauswahl'!$D$22,IF(AR182="APM-Fonds (Serie bAV)",'3. Eingabe Allg. Fondsauswahl'!$D$43)))</f>
        <v>0</v>
      </c>
      <c r="AY182" s="283" t="str">
        <f>IF(AR182="","",IF(AR182="GENERATION UWP-FONDS III",'3. Eingabe Allg. Fondsauswahl'!$D$23,IF(AR182="APM-Fonds (Serie bAV)",'3. Eingabe Allg. Fondsauswahl'!$D$44)))</f>
        <v xml:space="preserve"> </v>
      </c>
      <c r="AZ182" s="282">
        <f>IF(AR182="","",IF(AR182="GENERATION UWP-FONDS III",'3. Eingabe Allg. Fondsauswahl'!$D$24,IF(AR182="APM-Fonds (Serie bAV)",'3. Eingabe Allg. Fondsauswahl'!$D$45)))</f>
        <v>0</v>
      </c>
      <c r="BA182" s="284" t="str">
        <f>IF(AR182="","",IF(AR182="GENERATION UWP-FONDS III",'3. Eingabe Allg. Fondsauswahl'!$D$25,IF(AR182="APM-Fonds (Serie bAV)",'3. Eingabe Allg. Fondsauswahl'!$D$46)))</f>
        <v xml:space="preserve"> </v>
      </c>
      <c r="BB182" s="282">
        <f>IF(AR182="","",IF(AR182="GENERATION UWP-FONDS III",'3. Eingabe Allg. Fondsauswahl'!$D$26,IF(AR182="APM-Fonds (Serie bAV)",'3. Eingabe Allg. Fondsauswahl'!$D$47)))</f>
        <v>0</v>
      </c>
      <c r="BC182" s="284" t="str">
        <f>IF(AR182="","",IF(AR182="GENERATION UWP-FONDS III",'3. Eingabe Allg. Fondsauswahl'!$D$27,IF(AR182="APM-Fonds (Serie bAV)",'3. Eingabe Allg. Fondsauswahl'!$D$48)))</f>
        <v xml:space="preserve"> </v>
      </c>
      <c r="BD182" s="282">
        <f>IF(AR182="","",IF(AR182="GENERATION UWP-FONDS III",'3. Eingabe Allg. Fondsauswahl'!$D$28,IF(AR182="APM-Fonds (Serie bAV)",'3. Eingabe Allg. Fondsauswahl'!$D$49)))</f>
        <v>0</v>
      </c>
      <c r="BE182" s="282" t="str">
        <f>IF(AR182="","",IF(AR182="GENERATION UWP-FONDS III",'3. Eingabe Allg. Fondsauswahl'!$D$29,IF(AR182="APM-Fonds (Serie bAV)",'3. Eingabe Allg. Fondsauswahl'!$D$50)))</f>
        <v xml:space="preserve"> </v>
      </c>
      <c r="BF182" s="282">
        <f>IF(AR182="","",IF(AR182="GENERATION UWP-FONDS III",'3. Eingabe Allg. Fondsauswahl'!$D$30,IF(AR182="APM-Fonds (Serie bAV)",'3. Eingabe Allg. Fondsauswahl'!$D$51)))</f>
        <v>0</v>
      </c>
      <c r="BG182" s="102">
        <f t="shared" si="102"/>
        <v>0</v>
      </c>
      <c r="BH182" s="102" t="str">
        <f t="shared" si="134"/>
        <v>keine Doppeleingabe</v>
      </c>
      <c r="BI182" s="88">
        <f t="shared" si="135"/>
        <v>0</v>
      </c>
      <c r="BJ182" s="88">
        <f t="shared" si="136"/>
        <v>0</v>
      </c>
      <c r="BK182" s="88">
        <f t="shared" si="137"/>
        <v>0</v>
      </c>
      <c r="BL182" s="88">
        <f t="shared" si="138"/>
        <v>0</v>
      </c>
      <c r="BM182" s="88">
        <f t="shared" si="139"/>
        <v>0</v>
      </c>
      <c r="BN182" s="241" t="e">
        <f t="shared" si="150"/>
        <v>#DIV/0!</v>
      </c>
      <c r="BO182" s="241" t="e">
        <f t="shared" si="151"/>
        <v>#DIV/0!</v>
      </c>
      <c r="BP182" s="242" t="str">
        <f t="shared" si="152"/>
        <v>unwiderrufliches Bezugsrecht</v>
      </c>
      <c r="BR182" s="226">
        <f t="shared" si="140"/>
        <v>70</v>
      </c>
    </row>
    <row r="183" spans="1:70" s="1" customFormat="1" ht="36" customHeight="1">
      <c r="A183" s="16">
        <v>165</v>
      </c>
      <c r="B183" s="64"/>
      <c r="C183" s="23"/>
      <c r="D183" s="24"/>
      <c r="E183" s="25"/>
      <c r="F183" s="36"/>
      <c r="G183" s="168" t="s">
        <v>4781</v>
      </c>
      <c r="H183" s="25"/>
      <c r="I183" s="34"/>
      <c r="J183" s="34"/>
      <c r="K183" s="251"/>
      <c r="L183" s="26"/>
      <c r="M183" s="74"/>
      <c r="N183" s="354">
        <f t="shared" si="103"/>
        <v>0</v>
      </c>
      <c r="O183" s="355"/>
      <c r="P183" s="27">
        <f t="shared" si="141"/>
        <v>67</v>
      </c>
      <c r="Q183" s="28">
        <f t="shared" si="122"/>
        <v>0</v>
      </c>
      <c r="R183" s="28">
        <f t="shared" si="142"/>
        <v>0</v>
      </c>
      <c r="S183" s="91">
        <f t="shared" si="123"/>
        <v>0</v>
      </c>
      <c r="T183" s="279">
        <f t="shared" si="124"/>
        <v>0</v>
      </c>
      <c r="U183" s="28">
        <f t="shared" si="106"/>
        <v>0</v>
      </c>
      <c r="V183" s="91">
        <f t="shared" si="125"/>
        <v>0</v>
      </c>
      <c r="W183" s="279">
        <f t="shared" si="126"/>
        <v>0</v>
      </c>
      <c r="X183" s="28">
        <f t="shared" si="127"/>
        <v>0</v>
      </c>
      <c r="Y183" s="28">
        <f t="shared" si="107"/>
        <v>0</v>
      </c>
      <c r="Z183" s="91">
        <f t="shared" si="108"/>
        <v>0</v>
      </c>
      <c r="AA183" s="279">
        <f t="shared" si="128"/>
        <v>0</v>
      </c>
      <c r="AB183" s="28">
        <f t="shared" si="129"/>
        <v>0</v>
      </c>
      <c r="AC183" s="190" t="str">
        <f t="shared" si="143"/>
        <v>Monatlich</v>
      </c>
      <c r="AD183" s="191">
        <f t="shared" si="130"/>
        <v>0</v>
      </c>
      <c r="AE183" s="195">
        <f t="shared" si="144"/>
        <v>0</v>
      </c>
      <c r="AF183" s="196">
        <f t="shared" si="131"/>
        <v>0</v>
      </c>
      <c r="AG183" s="197">
        <f t="shared" si="111"/>
        <v>0</v>
      </c>
      <c r="AH183" s="29">
        <f t="shared" si="145"/>
        <v>0</v>
      </c>
      <c r="AI183" s="30">
        <f t="shared" si="146"/>
        <v>0</v>
      </c>
      <c r="AJ183" s="31">
        <f t="shared" si="147"/>
        <v>0</v>
      </c>
      <c r="AK183" s="30">
        <f t="shared" si="148"/>
        <v>0</v>
      </c>
      <c r="AL183" s="32">
        <f t="shared" si="149"/>
        <v>0</v>
      </c>
      <c r="AM183" s="32"/>
      <c r="AN183" s="32"/>
      <c r="AO183" s="69"/>
      <c r="AP183" s="32"/>
      <c r="AQ183" s="240" t="str">
        <f t="shared" si="117"/>
        <v/>
      </c>
      <c r="AR183" s="281" t="str">
        <f>IF(ISERROR(IF('1. Allgemeine Eingaben'!$C$26="Endalter",AS183,AT183)=TRUE),"",IF('1. Allgemeine Eingaben'!$C$26="Endalter",AS183,AT183))</f>
        <v>GENERATION UWP-Fonds III</v>
      </c>
      <c r="AS183" s="226" t="str">
        <f t="shared" si="132"/>
        <v>GENERATION UWP-Fonds III</v>
      </c>
      <c r="AT183" s="226" t="b">
        <f>IF(ISERROR(IF('1. Allgemeine Eingaben'!$C$26&lt;&gt;"Endalter",IF(P183&lt;12,"APM-Fonds (Serie bAV)","GENERATION UWP-Fonds III")))=TRUE,"",IF('1. Allgemeine Eingaben'!$C$26&lt;&gt;"Endalter",IF(P183&lt;12,"APM-Fonds (Serie bAV)","GENERATION UWP-Fonds III")))</f>
        <v>0</v>
      </c>
      <c r="AU183" s="280">
        <f t="shared" si="133"/>
        <v>100</v>
      </c>
      <c r="AV183" s="226">
        <f t="shared" si="118"/>
        <v>0</v>
      </c>
      <c r="AW183" s="282" t="str">
        <f>IF(AR183="","",IF(AR183="GENERATION UWP-FONDS III",'3. Eingabe Allg. Fondsauswahl'!$D$21,IF(AR183="APM-Fonds (Serie bAV)",'3. Eingabe Allg. Fondsauswahl'!$D$42)))</f>
        <v xml:space="preserve"> </v>
      </c>
      <c r="AX183" s="282">
        <f>IF(AR183="","",IF(AR183="GENERATION UWP-FONDS III",'3. Eingabe Allg. Fondsauswahl'!$D$22,IF(AR183="APM-Fonds (Serie bAV)",'3. Eingabe Allg. Fondsauswahl'!$D$43)))</f>
        <v>0</v>
      </c>
      <c r="AY183" s="283" t="str">
        <f>IF(AR183="","",IF(AR183="GENERATION UWP-FONDS III",'3. Eingabe Allg. Fondsauswahl'!$D$23,IF(AR183="APM-Fonds (Serie bAV)",'3. Eingabe Allg. Fondsauswahl'!$D$44)))</f>
        <v xml:space="preserve"> </v>
      </c>
      <c r="AZ183" s="282">
        <f>IF(AR183="","",IF(AR183="GENERATION UWP-FONDS III",'3. Eingabe Allg. Fondsauswahl'!$D$24,IF(AR183="APM-Fonds (Serie bAV)",'3. Eingabe Allg. Fondsauswahl'!$D$45)))</f>
        <v>0</v>
      </c>
      <c r="BA183" s="284" t="str">
        <f>IF(AR183="","",IF(AR183="GENERATION UWP-FONDS III",'3. Eingabe Allg. Fondsauswahl'!$D$25,IF(AR183="APM-Fonds (Serie bAV)",'3. Eingabe Allg. Fondsauswahl'!$D$46)))</f>
        <v xml:space="preserve"> </v>
      </c>
      <c r="BB183" s="282">
        <f>IF(AR183="","",IF(AR183="GENERATION UWP-FONDS III",'3. Eingabe Allg. Fondsauswahl'!$D$26,IF(AR183="APM-Fonds (Serie bAV)",'3. Eingabe Allg. Fondsauswahl'!$D$47)))</f>
        <v>0</v>
      </c>
      <c r="BC183" s="284" t="str">
        <f>IF(AR183="","",IF(AR183="GENERATION UWP-FONDS III",'3. Eingabe Allg. Fondsauswahl'!$D$27,IF(AR183="APM-Fonds (Serie bAV)",'3. Eingabe Allg. Fondsauswahl'!$D$48)))</f>
        <v xml:space="preserve"> </v>
      </c>
      <c r="BD183" s="282">
        <f>IF(AR183="","",IF(AR183="GENERATION UWP-FONDS III",'3. Eingabe Allg. Fondsauswahl'!$D$28,IF(AR183="APM-Fonds (Serie bAV)",'3. Eingabe Allg. Fondsauswahl'!$D$49)))</f>
        <v>0</v>
      </c>
      <c r="BE183" s="282" t="str">
        <f>IF(AR183="","",IF(AR183="GENERATION UWP-FONDS III",'3. Eingabe Allg. Fondsauswahl'!$D$29,IF(AR183="APM-Fonds (Serie bAV)",'3. Eingabe Allg. Fondsauswahl'!$D$50)))</f>
        <v xml:space="preserve"> </v>
      </c>
      <c r="BF183" s="282">
        <f>IF(AR183="","",IF(AR183="GENERATION UWP-FONDS III",'3. Eingabe Allg. Fondsauswahl'!$D$30,IF(AR183="APM-Fonds (Serie bAV)",'3. Eingabe Allg. Fondsauswahl'!$D$51)))</f>
        <v>0</v>
      </c>
      <c r="BG183" s="102">
        <f t="shared" si="102"/>
        <v>0</v>
      </c>
      <c r="BH183" s="102" t="str">
        <f t="shared" si="134"/>
        <v>keine Doppeleingabe</v>
      </c>
      <c r="BI183" s="88">
        <f t="shared" si="135"/>
        <v>0</v>
      </c>
      <c r="BJ183" s="88">
        <f t="shared" si="136"/>
        <v>0</v>
      </c>
      <c r="BK183" s="88">
        <f t="shared" si="137"/>
        <v>0</v>
      </c>
      <c r="BL183" s="88">
        <f t="shared" si="138"/>
        <v>0</v>
      </c>
      <c r="BM183" s="88">
        <f t="shared" si="139"/>
        <v>0</v>
      </c>
      <c r="BN183" s="241" t="e">
        <f t="shared" si="150"/>
        <v>#DIV/0!</v>
      </c>
      <c r="BO183" s="241" t="e">
        <f t="shared" si="151"/>
        <v>#DIV/0!</v>
      </c>
      <c r="BP183" s="242" t="str">
        <f t="shared" si="152"/>
        <v>unwiderrufliches Bezugsrecht</v>
      </c>
      <c r="BR183" s="226">
        <f t="shared" si="140"/>
        <v>70</v>
      </c>
    </row>
    <row r="184" spans="1:70" s="1" customFormat="1" ht="36" customHeight="1">
      <c r="A184" s="16">
        <v>166</v>
      </c>
      <c r="B184" s="64"/>
      <c r="C184" s="23"/>
      <c r="D184" s="24"/>
      <c r="E184" s="25"/>
      <c r="F184" s="36"/>
      <c r="G184" s="168" t="s">
        <v>4781</v>
      </c>
      <c r="H184" s="25"/>
      <c r="I184" s="34"/>
      <c r="J184" s="34"/>
      <c r="K184" s="251"/>
      <c r="L184" s="26"/>
      <c r="M184" s="74"/>
      <c r="N184" s="354">
        <f t="shared" si="103"/>
        <v>0</v>
      </c>
      <c r="O184" s="355"/>
      <c r="P184" s="27">
        <f t="shared" si="141"/>
        <v>67</v>
      </c>
      <c r="Q184" s="28">
        <f t="shared" si="122"/>
        <v>0</v>
      </c>
      <c r="R184" s="28">
        <f t="shared" si="142"/>
        <v>0</v>
      </c>
      <c r="S184" s="91">
        <f t="shared" si="123"/>
        <v>0</v>
      </c>
      <c r="T184" s="279">
        <f t="shared" si="124"/>
        <v>0</v>
      </c>
      <c r="U184" s="28">
        <f t="shared" si="106"/>
        <v>0</v>
      </c>
      <c r="V184" s="91">
        <f t="shared" si="125"/>
        <v>0</v>
      </c>
      <c r="W184" s="279">
        <f t="shared" si="126"/>
        <v>0</v>
      </c>
      <c r="X184" s="28">
        <f t="shared" si="127"/>
        <v>0</v>
      </c>
      <c r="Y184" s="28">
        <f t="shared" si="107"/>
        <v>0</v>
      </c>
      <c r="Z184" s="91">
        <f t="shared" si="108"/>
        <v>0</v>
      </c>
      <c r="AA184" s="279">
        <f t="shared" si="128"/>
        <v>0</v>
      </c>
      <c r="AB184" s="28">
        <f t="shared" si="129"/>
        <v>0</v>
      </c>
      <c r="AC184" s="190" t="str">
        <f t="shared" si="143"/>
        <v>Monatlich</v>
      </c>
      <c r="AD184" s="191">
        <f t="shared" si="130"/>
        <v>0</v>
      </c>
      <c r="AE184" s="195">
        <f t="shared" si="144"/>
        <v>0</v>
      </c>
      <c r="AF184" s="196">
        <f t="shared" si="131"/>
        <v>0</v>
      </c>
      <c r="AG184" s="197">
        <f t="shared" si="111"/>
        <v>0</v>
      </c>
      <c r="AH184" s="29">
        <f t="shared" si="145"/>
        <v>0</v>
      </c>
      <c r="AI184" s="30">
        <f t="shared" si="146"/>
        <v>0</v>
      </c>
      <c r="AJ184" s="31">
        <f t="shared" si="147"/>
        <v>0</v>
      </c>
      <c r="AK184" s="30">
        <f t="shared" si="148"/>
        <v>0</v>
      </c>
      <c r="AL184" s="32">
        <f t="shared" si="149"/>
        <v>0</v>
      </c>
      <c r="AM184" s="32"/>
      <c r="AN184" s="32"/>
      <c r="AO184" s="69"/>
      <c r="AP184" s="32"/>
      <c r="AQ184" s="240" t="str">
        <f t="shared" si="117"/>
        <v/>
      </c>
      <c r="AR184" s="281" t="str">
        <f>IF(ISERROR(IF('1. Allgemeine Eingaben'!$C$26="Endalter",AS184,AT184)=TRUE),"",IF('1. Allgemeine Eingaben'!$C$26="Endalter",AS184,AT184))</f>
        <v>GENERATION UWP-Fonds III</v>
      </c>
      <c r="AS184" s="226" t="str">
        <f t="shared" si="132"/>
        <v>GENERATION UWP-Fonds III</v>
      </c>
      <c r="AT184" s="226" t="b">
        <f>IF(ISERROR(IF('1. Allgemeine Eingaben'!$C$26&lt;&gt;"Endalter",IF(P184&lt;12,"APM-Fonds (Serie bAV)","GENERATION UWP-Fonds III")))=TRUE,"",IF('1. Allgemeine Eingaben'!$C$26&lt;&gt;"Endalter",IF(P184&lt;12,"APM-Fonds (Serie bAV)","GENERATION UWP-Fonds III")))</f>
        <v>0</v>
      </c>
      <c r="AU184" s="280">
        <f t="shared" si="133"/>
        <v>100</v>
      </c>
      <c r="AV184" s="226">
        <f t="shared" si="118"/>
        <v>0</v>
      </c>
      <c r="AW184" s="282" t="str">
        <f>IF(AR184="","",IF(AR184="GENERATION UWP-FONDS III",'3. Eingabe Allg. Fondsauswahl'!$D$21,IF(AR184="APM-Fonds (Serie bAV)",'3. Eingabe Allg. Fondsauswahl'!$D$42)))</f>
        <v xml:space="preserve"> </v>
      </c>
      <c r="AX184" s="282">
        <f>IF(AR184="","",IF(AR184="GENERATION UWP-FONDS III",'3. Eingabe Allg. Fondsauswahl'!$D$22,IF(AR184="APM-Fonds (Serie bAV)",'3. Eingabe Allg. Fondsauswahl'!$D$43)))</f>
        <v>0</v>
      </c>
      <c r="AY184" s="283" t="str">
        <f>IF(AR184="","",IF(AR184="GENERATION UWP-FONDS III",'3. Eingabe Allg. Fondsauswahl'!$D$23,IF(AR184="APM-Fonds (Serie bAV)",'3. Eingabe Allg. Fondsauswahl'!$D$44)))</f>
        <v xml:space="preserve"> </v>
      </c>
      <c r="AZ184" s="282">
        <f>IF(AR184="","",IF(AR184="GENERATION UWP-FONDS III",'3. Eingabe Allg. Fondsauswahl'!$D$24,IF(AR184="APM-Fonds (Serie bAV)",'3. Eingabe Allg. Fondsauswahl'!$D$45)))</f>
        <v>0</v>
      </c>
      <c r="BA184" s="284" t="str">
        <f>IF(AR184="","",IF(AR184="GENERATION UWP-FONDS III",'3. Eingabe Allg. Fondsauswahl'!$D$25,IF(AR184="APM-Fonds (Serie bAV)",'3. Eingabe Allg. Fondsauswahl'!$D$46)))</f>
        <v xml:space="preserve"> </v>
      </c>
      <c r="BB184" s="282">
        <f>IF(AR184="","",IF(AR184="GENERATION UWP-FONDS III",'3. Eingabe Allg. Fondsauswahl'!$D$26,IF(AR184="APM-Fonds (Serie bAV)",'3. Eingabe Allg. Fondsauswahl'!$D$47)))</f>
        <v>0</v>
      </c>
      <c r="BC184" s="284" t="str">
        <f>IF(AR184="","",IF(AR184="GENERATION UWP-FONDS III",'3. Eingabe Allg. Fondsauswahl'!$D$27,IF(AR184="APM-Fonds (Serie bAV)",'3. Eingabe Allg. Fondsauswahl'!$D$48)))</f>
        <v xml:space="preserve"> </v>
      </c>
      <c r="BD184" s="282">
        <f>IF(AR184="","",IF(AR184="GENERATION UWP-FONDS III",'3. Eingabe Allg. Fondsauswahl'!$D$28,IF(AR184="APM-Fonds (Serie bAV)",'3. Eingabe Allg. Fondsauswahl'!$D$49)))</f>
        <v>0</v>
      </c>
      <c r="BE184" s="282" t="str">
        <f>IF(AR184="","",IF(AR184="GENERATION UWP-FONDS III",'3. Eingabe Allg. Fondsauswahl'!$D$29,IF(AR184="APM-Fonds (Serie bAV)",'3. Eingabe Allg. Fondsauswahl'!$D$50)))</f>
        <v xml:space="preserve"> </v>
      </c>
      <c r="BF184" s="282">
        <f>IF(AR184="","",IF(AR184="GENERATION UWP-FONDS III",'3. Eingabe Allg. Fondsauswahl'!$D$30,IF(AR184="APM-Fonds (Serie bAV)",'3. Eingabe Allg. Fondsauswahl'!$D$51)))</f>
        <v>0</v>
      </c>
      <c r="BG184" s="102">
        <f t="shared" si="102"/>
        <v>0</v>
      </c>
      <c r="BH184" s="102" t="str">
        <f t="shared" si="134"/>
        <v>keine Doppeleingabe</v>
      </c>
      <c r="BI184" s="88">
        <f t="shared" si="135"/>
        <v>0</v>
      </c>
      <c r="BJ184" s="88">
        <f t="shared" si="136"/>
        <v>0</v>
      </c>
      <c r="BK184" s="88">
        <f t="shared" si="137"/>
        <v>0</v>
      </c>
      <c r="BL184" s="88">
        <f t="shared" si="138"/>
        <v>0</v>
      </c>
      <c r="BM184" s="88">
        <f t="shared" si="139"/>
        <v>0</v>
      </c>
      <c r="BN184" s="241" t="e">
        <f t="shared" si="150"/>
        <v>#DIV/0!</v>
      </c>
      <c r="BO184" s="241" t="e">
        <f t="shared" si="151"/>
        <v>#DIV/0!</v>
      </c>
      <c r="BP184" s="242" t="str">
        <f t="shared" si="152"/>
        <v>unwiderrufliches Bezugsrecht</v>
      </c>
      <c r="BR184" s="226">
        <f t="shared" si="140"/>
        <v>70</v>
      </c>
    </row>
    <row r="185" spans="1:70" s="1" customFormat="1" ht="36" customHeight="1">
      <c r="A185" s="16">
        <v>167</v>
      </c>
      <c r="B185" s="64"/>
      <c r="C185" s="23"/>
      <c r="D185" s="24"/>
      <c r="E185" s="25"/>
      <c r="F185" s="36"/>
      <c r="G185" s="168" t="s">
        <v>4781</v>
      </c>
      <c r="H185" s="25"/>
      <c r="I185" s="34"/>
      <c r="J185" s="34"/>
      <c r="K185" s="251"/>
      <c r="L185" s="26"/>
      <c r="M185" s="74"/>
      <c r="N185" s="354">
        <f t="shared" si="103"/>
        <v>0</v>
      </c>
      <c r="O185" s="355"/>
      <c r="P185" s="27">
        <f t="shared" si="141"/>
        <v>67</v>
      </c>
      <c r="Q185" s="28">
        <f t="shared" si="122"/>
        <v>0</v>
      </c>
      <c r="R185" s="28">
        <f t="shared" si="142"/>
        <v>0</v>
      </c>
      <c r="S185" s="91">
        <f t="shared" si="123"/>
        <v>0</v>
      </c>
      <c r="T185" s="279">
        <f t="shared" si="124"/>
        <v>0</v>
      </c>
      <c r="U185" s="28">
        <f t="shared" si="106"/>
        <v>0</v>
      </c>
      <c r="V185" s="91">
        <f t="shared" si="125"/>
        <v>0</v>
      </c>
      <c r="W185" s="279">
        <f t="shared" si="126"/>
        <v>0</v>
      </c>
      <c r="X185" s="28">
        <f t="shared" si="127"/>
        <v>0</v>
      </c>
      <c r="Y185" s="28">
        <f t="shared" si="107"/>
        <v>0</v>
      </c>
      <c r="Z185" s="91">
        <f t="shared" si="108"/>
        <v>0</v>
      </c>
      <c r="AA185" s="279">
        <f t="shared" si="128"/>
        <v>0</v>
      </c>
      <c r="AB185" s="28">
        <f t="shared" si="129"/>
        <v>0</v>
      </c>
      <c r="AC185" s="190" t="str">
        <f t="shared" si="143"/>
        <v>Monatlich</v>
      </c>
      <c r="AD185" s="191">
        <f t="shared" si="130"/>
        <v>0</v>
      </c>
      <c r="AE185" s="195">
        <f t="shared" si="144"/>
        <v>0</v>
      </c>
      <c r="AF185" s="196">
        <f t="shared" si="131"/>
        <v>0</v>
      </c>
      <c r="AG185" s="197">
        <f t="shared" si="111"/>
        <v>0</v>
      </c>
      <c r="AH185" s="29">
        <f t="shared" si="145"/>
        <v>0</v>
      </c>
      <c r="AI185" s="30">
        <f t="shared" si="146"/>
        <v>0</v>
      </c>
      <c r="AJ185" s="31">
        <f t="shared" si="147"/>
        <v>0</v>
      </c>
      <c r="AK185" s="30">
        <f t="shared" si="148"/>
        <v>0</v>
      </c>
      <c r="AL185" s="32">
        <f t="shared" si="149"/>
        <v>0</v>
      </c>
      <c r="AM185" s="32"/>
      <c r="AN185" s="32"/>
      <c r="AO185" s="69"/>
      <c r="AP185" s="32"/>
      <c r="AQ185" s="240" t="str">
        <f t="shared" si="117"/>
        <v/>
      </c>
      <c r="AR185" s="281" t="str">
        <f>IF(ISERROR(IF('1. Allgemeine Eingaben'!$C$26="Endalter",AS185,AT185)=TRUE),"",IF('1. Allgemeine Eingaben'!$C$26="Endalter",AS185,AT185))</f>
        <v>GENERATION UWP-Fonds III</v>
      </c>
      <c r="AS185" s="226" t="str">
        <f t="shared" si="132"/>
        <v>GENERATION UWP-Fonds III</v>
      </c>
      <c r="AT185" s="226" t="b">
        <f>IF(ISERROR(IF('1. Allgemeine Eingaben'!$C$26&lt;&gt;"Endalter",IF(P185&lt;12,"APM-Fonds (Serie bAV)","GENERATION UWP-Fonds III")))=TRUE,"",IF('1. Allgemeine Eingaben'!$C$26&lt;&gt;"Endalter",IF(P185&lt;12,"APM-Fonds (Serie bAV)","GENERATION UWP-Fonds III")))</f>
        <v>0</v>
      </c>
      <c r="AU185" s="280">
        <f t="shared" si="133"/>
        <v>100</v>
      </c>
      <c r="AV185" s="226">
        <f t="shared" si="118"/>
        <v>0</v>
      </c>
      <c r="AW185" s="282" t="str">
        <f>IF(AR185="","",IF(AR185="GENERATION UWP-FONDS III",'3. Eingabe Allg. Fondsauswahl'!$D$21,IF(AR185="APM-Fonds (Serie bAV)",'3. Eingabe Allg. Fondsauswahl'!$D$42)))</f>
        <v xml:space="preserve"> </v>
      </c>
      <c r="AX185" s="282">
        <f>IF(AR185="","",IF(AR185="GENERATION UWP-FONDS III",'3. Eingabe Allg. Fondsauswahl'!$D$22,IF(AR185="APM-Fonds (Serie bAV)",'3. Eingabe Allg. Fondsauswahl'!$D$43)))</f>
        <v>0</v>
      </c>
      <c r="AY185" s="283" t="str">
        <f>IF(AR185="","",IF(AR185="GENERATION UWP-FONDS III",'3. Eingabe Allg. Fondsauswahl'!$D$23,IF(AR185="APM-Fonds (Serie bAV)",'3. Eingabe Allg. Fondsauswahl'!$D$44)))</f>
        <v xml:space="preserve"> </v>
      </c>
      <c r="AZ185" s="282">
        <f>IF(AR185="","",IF(AR185="GENERATION UWP-FONDS III",'3. Eingabe Allg. Fondsauswahl'!$D$24,IF(AR185="APM-Fonds (Serie bAV)",'3. Eingabe Allg. Fondsauswahl'!$D$45)))</f>
        <v>0</v>
      </c>
      <c r="BA185" s="284" t="str">
        <f>IF(AR185="","",IF(AR185="GENERATION UWP-FONDS III",'3. Eingabe Allg. Fondsauswahl'!$D$25,IF(AR185="APM-Fonds (Serie bAV)",'3. Eingabe Allg. Fondsauswahl'!$D$46)))</f>
        <v xml:space="preserve"> </v>
      </c>
      <c r="BB185" s="282">
        <f>IF(AR185="","",IF(AR185="GENERATION UWP-FONDS III",'3. Eingabe Allg. Fondsauswahl'!$D$26,IF(AR185="APM-Fonds (Serie bAV)",'3. Eingabe Allg. Fondsauswahl'!$D$47)))</f>
        <v>0</v>
      </c>
      <c r="BC185" s="284" t="str">
        <f>IF(AR185="","",IF(AR185="GENERATION UWP-FONDS III",'3. Eingabe Allg. Fondsauswahl'!$D$27,IF(AR185="APM-Fonds (Serie bAV)",'3. Eingabe Allg. Fondsauswahl'!$D$48)))</f>
        <v xml:space="preserve"> </v>
      </c>
      <c r="BD185" s="282">
        <f>IF(AR185="","",IF(AR185="GENERATION UWP-FONDS III",'3. Eingabe Allg. Fondsauswahl'!$D$28,IF(AR185="APM-Fonds (Serie bAV)",'3. Eingabe Allg. Fondsauswahl'!$D$49)))</f>
        <v>0</v>
      </c>
      <c r="BE185" s="282" t="str">
        <f>IF(AR185="","",IF(AR185="GENERATION UWP-FONDS III",'3. Eingabe Allg. Fondsauswahl'!$D$29,IF(AR185="APM-Fonds (Serie bAV)",'3. Eingabe Allg. Fondsauswahl'!$D$50)))</f>
        <v xml:space="preserve"> </v>
      </c>
      <c r="BF185" s="282">
        <f>IF(AR185="","",IF(AR185="GENERATION UWP-FONDS III",'3. Eingabe Allg. Fondsauswahl'!$D$30,IF(AR185="APM-Fonds (Serie bAV)",'3. Eingabe Allg. Fondsauswahl'!$D$51)))</f>
        <v>0</v>
      </c>
      <c r="BG185" s="102">
        <f t="shared" si="102"/>
        <v>0</v>
      </c>
      <c r="BH185" s="102" t="str">
        <f t="shared" si="134"/>
        <v>keine Doppeleingabe</v>
      </c>
      <c r="BI185" s="88">
        <f t="shared" si="135"/>
        <v>0</v>
      </c>
      <c r="BJ185" s="88">
        <f t="shared" si="136"/>
        <v>0</v>
      </c>
      <c r="BK185" s="88">
        <f t="shared" si="137"/>
        <v>0</v>
      </c>
      <c r="BL185" s="88">
        <f t="shared" si="138"/>
        <v>0</v>
      </c>
      <c r="BM185" s="88">
        <f t="shared" si="139"/>
        <v>0</v>
      </c>
      <c r="BN185" s="241" t="e">
        <f t="shared" si="150"/>
        <v>#DIV/0!</v>
      </c>
      <c r="BO185" s="241" t="e">
        <f t="shared" si="151"/>
        <v>#DIV/0!</v>
      </c>
      <c r="BP185" s="242" t="str">
        <f t="shared" si="152"/>
        <v>unwiderrufliches Bezugsrecht</v>
      </c>
      <c r="BR185" s="226">
        <f t="shared" si="140"/>
        <v>70</v>
      </c>
    </row>
    <row r="186" spans="1:70" s="1" customFormat="1" ht="36" customHeight="1">
      <c r="A186" s="16">
        <v>168</v>
      </c>
      <c r="B186" s="64"/>
      <c r="C186" s="23"/>
      <c r="D186" s="24"/>
      <c r="E186" s="25"/>
      <c r="F186" s="36"/>
      <c r="G186" s="168" t="s">
        <v>4781</v>
      </c>
      <c r="H186" s="25"/>
      <c r="I186" s="34"/>
      <c r="J186" s="34"/>
      <c r="K186" s="251"/>
      <c r="L186" s="26"/>
      <c r="M186" s="74"/>
      <c r="N186" s="354">
        <f t="shared" si="103"/>
        <v>0</v>
      </c>
      <c r="O186" s="355"/>
      <c r="P186" s="27">
        <f t="shared" si="141"/>
        <v>67</v>
      </c>
      <c r="Q186" s="28">
        <f t="shared" si="122"/>
        <v>0</v>
      </c>
      <c r="R186" s="28">
        <f t="shared" si="142"/>
        <v>0</v>
      </c>
      <c r="S186" s="91">
        <f t="shared" si="123"/>
        <v>0</v>
      </c>
      <c r="T186" s="279">
        <f t="shared" si="124"/>
        <v>0</v>
      </c>
      <c r="U186" s="28">
        <f t="shared" si="106"/>
        <v>0</v>
      </c>
      <c r="V186" s="91">
        <f t="shared" si="125"/>
        <v>0</v>
      </c>
      <c r="W186" s="279">
        <f t="shared" si="126"/>
        <v>0</v>
      </c>
      <c r="X186" s="28">
        <f t="shared" si="127"/>
        <v>0</v>
      </c>
      <c r="Y186" s="28">
        <f t="shared" si="107"/>
        <v>0</v>
      </c>
      <c r="Z186" s="91">
        <f t="shared" si="108"/>
        <v>0</v>
      </c>
      <c r="AA186" s="279">
        <f t="shared" si="128"/>
        <v>0</v>
      </c>
      <c r="AB186" s="28">
        <f t="shared" si="129"/>
        <v>0</v>
      </c>
      <c r="AC186" s="190" t="str">
        <f t="shared" si="143"/>
        <v>Monatlich</v>
      </c>
      <c r="AD186" s="191">
        <f t="shared" si="130"/>
        <v>0</v>
      </c>
      <c r="AE186" s="195">
        <f t="shared" si="144"/>
        <v>0</v>
      </c>
      <c r="AF186" s="196">
        <f t="shared" si="131"/>
        <v>0</v>
      </c>
      <c r="AG186" s="197">
        <f t="shared" si="111"/>
        <v>0</v>
      </c>
      <c r="AH186" s="29">
        <f t="shared" si="145"/>
        <v>0</v>
      </c>
      <c r="AI186" s="30">
        <f t="shared" si="146"/>
        <v>0</v>
      </c>
      <c r="AJ186" s="31">
        <f t="shared" si="147"/>
        <v>0</v>
      </c>
      <c r="AK186" s="30">
        <f t="shared" si="148"/>
        <v>0</v>
      </c>
      <c r="AL186" s="32">
        <f t="shared" si="149"/>
        <v>0</v>
      </c>
      <c r="AM186" s="32"/>
      <c r="AN186" s="32"/>
      <c r="AO186" s="69"/>
      <c r="AP186" s="32"/>
      <c r="AQ186" s="240" t="str">
        <f t="shared" si="117"/>
        <v/>
      </c>
      <c r="AR186" s="281" t="str">
        <f>IF(ISERROR(IF('1. Allgemeine Eingaben'!$C$26="Endalter",AS186,AT186)=TRUE),"",IF('1. Allgemeine Eingaben'!$C$26="Endalter",AS186,AT186))</f>
        <v>GENERATION UWP-Fonds III</v>
      </c>
      <c r="AS186" s="226" t="str">
        <f t="shared" si="132"/>
        <v>GENERATION UWP-Fonds III</v>
      </c>
      <c r="AT186" s="226" t="b">
        <f>IF(ISERROR(IF('1. Allgemeine Eingaben'!$C$26&lt;&gt;"Endalter",IF(P186&lt;12,"APM-Fonds (Serie bAV)","GENERATION UWP-Fonds III")))=TRUE,"",IF('1. Allgemeine Eingaben'!$C$26&lt;&gt;"Endalter",IF(P186&lt;12,"APM-Fonds (Serie bAV)","GENERATION UWP-Fonds III")))</f>
        <v>0</v>
      </c>
      <c r="AU186" s="280">
        <f t="shared" si="133"/>
        <v>100</v>
      </c>
      <c r="AV186" s="226">
        <f t="shared" si="118"/>
        <v>0</v>
      </c>
      <c r="AW186" s="282" t="str">
        <f>IF(AR186="","",IF(AR186="GENERATION UWP-FONDS III",'3. Eingabe Allg. Fondsauswahl'!$D$21,IF(AR186="APM-Fonds (Serie bAV)",'3. Eingabe Allg. Fondsauswahl'!$D$42)))</f>
        <v xml:space="preserve"> </v>
      </c>
      <c r="AX186" s="282">
        <f>IF(AR186="","",IF(AR186="GENERATION UWP-FONDS III",'3. Eingabe Allg. Fondsauswahl'!$D$22,IF(AR186="APM-Fonds (Serie bAV)",'3. Eingabe Allg. Fondsauswahl'!$D$43)))</f>
        <v>0</v>
      </c>
      <c r="AY186" s="283" t="str">
        <f>IF(AR186="","",IF(AR186="GENERATION UWP-FONDS III",'3. Eingabe Allg. Fondsauswahl'!$D$23,IF(AR186="APM-Fonds (Serie bAV)",'3. Eingabe Allg. Fondsauswahl'!$D$44)))</f>
        <v xml:space="preserve"> </v>
      </c>
      <c r="AZ186" s="282">
        <f>IF(AR186="","",IF(AR186="GENERATION UWP-FONDS III",'3. Eingabe Allg. Fondsauswahl'!$D$24,IF(AR186="APM-Fonds (Serie bAV)",'3. Eingabe Allg. Fondsauswahl'!$D$45)))</f>
        <v>0</v>
      </c>
      <c r="BA186" s="284" t="str">
        <f>IF(AR186="","",IF(AR186="GENERATION UWP-FONDS III",'3. Eingabe Allg. Fondsauswahl'!$D$25,IF(AR186="APM-Fonds (Serie bAV)",'3. Eingabe Allg. Fondsauswahl'!$D$46)))</f>
        <v xml:space="preserve"> </v>
      </c>
      <c r="BB186" s="282">
        <f>IF(AR186="","",IF(AR186="GENERATION UWP-FONDS III",'3. Eingabe Allg. Fondsauswahl'!$D$26,IF(AR186="APM-Fonds (Serie bAV)",'3. Eingabe Allg. Fondsauswahl'!$D$47)))</f>
        <v>0</v>
      </c>
      <c r="BC186" s="284" t="str">
        <f>IF(AR186="","",IF(AR186="GENERATION UWP-FONDS III",'3. Eingabe Allg. Fondsauswahl'!$D$27,IF(AR186="APM-Fonds (Serie bAV)",'3. Eingabe Allg. Fondsauswahl'!$D$48)))</f>
        <v xml:space="preserve"> </v>
      </c>
      <c r="BD186" s="282">
        <f>IF(AR186="","",IF(AR186="GENERATION UWP-FONDS III",'3. Eingabe Allg. Fondsauswahl'!$D$28,IF(AR186="APM-Fonds (Serie bAV)",'3. Eingabe Allg. Fondsauswahl'!$D$49)))</f>
        <v>0</v>
      </c>
      <c r="BE186" s="282" t="str">
        <f>IF(AR186="","",IF(AR186="GENERATION UWP-FONDS III",'3. Eingabe Allg. Fondsauswahl'!$D$29,IF(AR186="APM-Fonds (Serie bAV)",'3. Eingabe Allg. Fondsauswahl'!$D$50)))</f>
        <v xml:space="preserve"> </v>
      </c>
      <c r="BF186" s="282">
        <f>IF(AR186="","",IF(AR186="GENERATION UWP-FONDS III",'3. Eingabe Allg. Fondsauswahl'!$D$30,IF(AR186="APM-Fonds (Serie bAV)",'3. Eingabe Allg. Fondsauswahl'!$D$51)))</f>
        <v>0</v>
      </c>
      <c r="BG186" s="102">
        <f t="shared" si="102"/>
        <v>0</v>
      </c>
      <c r="BH186" s="102" t="str">
        <f t="shared" si="134"/>
        <v>keine Doppeleingabe</v>
      </c>
      <c r="BI186" s="88">
        <f t="shared" si="135"/>
        <v>0</v>
      </c>
      <c r="BJ186" s="88">
        <f t="shared" si="136"/>
        <v>0</v>
      </c>
      <c r="BK186" s="88">
        <f t="shared" si="137"/>
        <v>0</v>
      </c>
      <c r="BL186" s="88">
        <f t="shared" si="138"/>
        <v>0</v>
      </c>
      <c r="BM186" s="88">
        <f t="shared" si="139"/>
        <v>0</v>
      </c>
      <c r="BN186" s="241" t="e">
        <f t="shared" si="150"/>
        <v>#DIV/0!</v>
      </c>
      <c r="BO186" s="241" t="e">
        <f t="shared" si="151"/>
        <v>#DIV/0!</v>
      </c>
      <c r="BP186" s="242" t="str">
        <f t="shared" si="152"/>
        <v>unwiderrufliches Bezugsrecht</v>
      </c>
      <c r="BR186" s="226">
        <f t="shared" si="140"/>
        <v>70</v>
      </c>
    </row>
    <row r="187" spans="1:70" s="1" customFormat="1" ht="36" customHeight="1">
      <c r="A187" s="16">
        <v>169</v>
      </c>
      <c r="B187" s="64"/>
      <c r="C187" s="23"/>
      <c r="D187" s="24"/>
      <c r="E187" s="25"/>
      <c r="F187" s="36"/>
      <c r="G187" s="168" t="s">
        <v>4781</v>
      </c>
      <c r="H187" s="25"/>
      <c r="I187" s="34"/>
      <c r="J187" s="34"/>
      <c r="K187" s="251"/>
      <c r="L187" s="26"/>
      <c r="M187" s="74"/>
      <c r="N187" s="354">
        <f t="shared" si="103"/>
        <v>0</v>
      </c>
      <c r="O187" s="355"/>
      <c r="P187" s="27">
        <f t="shared" si="141"/>
        <v>67</v>
      </c>
      <c r="Q187" s="28">
        <f t="shared" si="122"/>
        <v>0</v>
      </c>
      <c r="R187" s="28">
        <f t="shared" si="142"/>
        <v>0</v>
      </c>
      <c r="S187" s="91">
        <f t="shared" si="123"/>
        <v>0</v>
      </c>
      <c r="T187" s="279">
        <f t="shared" si="124"/>
        <v>0</v>
      </c>
      <c r="U187" s="28">
        <f t="shared" si="106"/>
        <v>0</v>
      </c>
      <c r="V187" s="91">
        <f t="shared" si="125"/>
        <v>0</v>
      </c>
      <c r="W187" s="279">
        <f t="shared" si="126"/>
        <v>0</v>
      </c>
      <c r="X187" s="28">
        <f t="shared" si="127"/>
        <v>0</v>
      </c>
      <c r="Y187" s="28">
        <f t="shared" si="107"/>
        <v>0</v>
      </c>
      <c r="Z187" s="91">
        <f t="shared" si="108"/>
        <v>0</v>
      </c>
      <c r="AA187" s="279">
        <f t="shared" si="128"/>
        <v>0</v>
      </c>
      <c r="AB187" s="28">
        <f t="shared" si="129"/>
        <v>0</v>
      </c>
      <c r="AC187" s="190" t="str">
        <f t="shared" si="143"/>
        <v>Monatlich</v>
      </c>
      <c r="AD187" s="191">
        <f t="shared" si="130"/>
        <v>0</v>
      </c>
      <c r="AE187" s="195">
        <f t="shared" si="144"/>
        <v>0</v>
      </c>
      <c r="AF187" s="196">
        <f t="shared" si="131"/>
        <v>0</v>
      </c>
      <c r="AG187" s="197">
        <f t="shared" si="111"/>
        <v>0</v>
      </c>
      <c r="AH187" s="29">
        <f t="shared" si="145"/>
        <v>0</v>
      </c>
      <c r="AI187" s="30">
        <f t="shared" si="146"/>
        <v>0</v>
      </c>
      <c r="AJ187" s="31">
        <f t="shared" si="147"/>
        <v>0</v>
      </c>
      <c r="AK187" s="30">
        <f t="shared" si="148"/>
        <v>0</v>
      </c>
      <c r="AL187" s="32">
        <f t="shared" si="149"/>
        <v>0</v>
      </c>
      <c r="AM187" s="32"/>
      <c r="AN187" s="32"/>
      <c r="AO187" s="69"/>
      <c r="AP187" s="32"/>
      <c r="AQ187" s="240" t="str">
        <f t="shared" si="117"/>
        <v/>
      </c>
      <c r="AR187" s="281" t="str">
        <f>IF(ISERROR(IF('1. Allgemeine Eingaben'!$C$26="Endalter",AS187,AT187)=TRUE),"",IF('1. Allgemeine Eingaben'!$C$26="Endalter",AS187,AT187))</f>
        <v>GENERATION UWP-Fonds III</v>
      </c>
      <c r="AS187" s="226" t="str">
        <f t="shared" si="132"/>
        <v>GENERATION UWP-Fonds III</v>
      </c>
      <c r="AT187" s="226" t="b">
        <f>IF(ISERROR(IF('1. Allgemeine Eingaben'!$C$26&lt;&gt;"Endalter",IF(P187&lt;12,"APM-Fonds (Serie bAV)","GENERATION UWP-Fonds III")))=TRUE,"",IF('1. Allgemeine Eingaben'!$C$26&lt;&gt;"Endalter",IF(P187&lt;12,"APM-Fonds (Serie bAV)","GENERATION UWP-Fonds III")))</f>
        <v>0</v>
      </c>
      <c r="AU187" s="280">
        <f t="shared" si="133"/>
        <v>100</v>
      </c>
      <c r="AV187" s="226">
        <f t="shared" si="118"/>
        <v>0</v>
      </c>
      <c r="AW187" s="282" t="str">
        <f>IF(AR187="","",IF(AR187="GENERATION UWP-FONDS III",'3. Eingabe Allg. Fondsauswahl'!$D$21,IF(AR187="APM-Fonds (Serie bAV)",'3. Eingabe Allg. Fondsauswahl'!$D$42)))</f>
        <v xml:space="preserve"> </v>
      </c>
      <c r="AX187" s="282">
        <f>IF(AR187="","",IF(AR187="GENERATION UWP-FONDS III",'3. Eingabe Allg. Fondsauswahl'!$D$22,IF(AR187="APM-Fonds (Serie bAV)",'3. Eingabe Allg. Fondsauswahl'!$D$43)))</f>
        <v>0</v>
      </c>
      <c r="AY187" s="283" t="str">
        <f>IF(AR187="","",IF(AR187="GENERATION UWP-FONDS III",'3. Eingabe Allg. Fondsauswahl'!$D$23,IF(AR187="APM-Fonds (Serie bAV)",'3. Eingabe Allg. Fondsauswahl'!$D$44)))</f>
        <v xml:space="preserve"> </v>
      </c>
      <c r="AZ187" s="282">
        <f>IF(AR187="","",IF(AR187="GENERATION UWP-FONDS III",'3. Eingabe Allg. Fondsauswahl'!$D$24,IF(AR187="APM-Fonds (Serie bAV)",'3. Eingabe Allg. Fondsauswahl'!$D$45)))</f>
        <v>0</v>
      </c>
      <c r="BA187" s="284" t="str">
        <f>IF(AR187="","",IF(AR187="GENERATION UWP-FONDS III",'3. Eingabe Allg. Fondsauswahl'!$D$25,IF(AR187="APM-Fonds (Serie bAV)",'3. Eingabe Allg. Fondsauswahl'!$D$46)))</f>
        <v xml:space="preserve"> </v>
      </c>
      <c r="BB187" s="282">
        <f>IF(AR187="","",IF(AR187="GENERATION UWP-FONDS III",'3. Eingabe Allg. Fondsauswahl'!$D$26,IF(AR187="APM-Fonds (Serie bAV)",'3. Eingabe Allg. Fondsauswahl'!$D$47)))</f>
        <v>0</v>
      </c>
      <c r="BC187" s="284" t="str">
        <f>IF(AR187="","",IF(AR187="GENERATION UWP-FONDS III",'3. Eingabe Allg. Fondsauswahl'!$D$27,IF(AR187="APM-Fonds (Serie bAV)",'3. Eingabe Allg. Fondsauswahl'!$D$48)))</f>
        <v xml:space="preserve"> </v>
      </c>
      <c r="BD187" s="282">
        <f>IF(AR187="","",IF(AR187="GENERATION UWP-FONDS III",'3. Eingabe Allg. Fondsauswahl'!$D$28,IF(AR187="APM-Fonds (Serie bAV)",'3. Eingabe Allg. Fondsauswahl'!$D$49)))</f>
        <v>0</v>
      </c>
      <c r="BE187" s="282" t="str">
        <f>IF(AR187="","",IF(AR187="GENERATION UWP-FONDS III",'3. Eingabe Allg. Fondsauswahl'!$D$29,IF(AR187="APM-Fonds (Serie bAV)",'3. Eingabe Allg. Fondsauswahl'!$D$50)))</f>
        <v xml:space="preserve"> </v>
      </c>
      <c r="BF187" s="282">
        <f>IF(AR187="","",IF(AR187="GENERATION UWP-FONDS III",'3. Eingabe Allg. Fondsauswahl'!$D$30,IF(AR187="APM-Fonds (Serie bAV)",'3. Eingabe Allg. Fondsauswahl'!$D$51)))</f>
        <v>0</v>
      </c>
      <c r="BG187" s="102">
        <f t="shared" si="102"/>
        <v>0</v>
      </c>
      <c r="BH187" s="102" t="str">
        <f t="shared" si="134"/>
        <v>keine Doppeleingabe</v>
      </c>
      <c r="BI187" s="88">
        <f t="shared" si="135"/>
        <v>0</v>
      </c>
      <c r="BJ187" s="88">
        <f t="shared" si="136"/>
        <v>0</v>
      </c>
      <c r="BK187" s="88">
        <f t="shared" si="137"/>
        <v>0</v>
      </c>
      <c r="BL187" s="88">
        <f t="shared" si="138"/>
        <v>0</v>
      </c>
      <c r="BM187" s="88">
        <f t="shared" si="139"/>
        <v>0</v>
      </c>
      <c r="BN187" s="241" t="e">
        <f t="shared" si="150"/>
        <v>#DIV/0!</v>
      </c>
      <c r="BO187" s="241" t="e">
        <f t="shared" si="151"/>
        <v>#DIV/0!</v>
      </c>
      <c r="BP187" s="242" t="str">
        <f t="shared" si="152"/>
        <v>unwiderrufliches Bezugsrecht</v>
      </c>
      <c r="BR187" s="226">
        <f t="shared" si="140"/>
        <v>70</v>
      </c>
    </row>
    <row r="188" spans="1:70" s="1" customFormat="1" ht="36" customHeight="1">
      <c r="A188" s="16">
        <v>170</v>
      </c>
      <c r="B188" s="64"/>
      <c r="C188" s="23"/>
      <c r="D188" s="24"/>
      <c r="E188" s="25"/>
      <c r="F188" s="36"/>
      <c r="G188" s="168" t="s">
        <v>4781</v>
      </c>
      <c r="H188" s="25"/>
      <c r="I188" s="34"/>
      <c r="J188" s="34"/>
      <c r="K188" s="251"/>
      <c r="L188" s="26"/>
      <c r="M188" s="74"/>
      <c r="N188" s="354">
        <f t="shared" si="103"/>
        <v>0</v>
      </c>
      <c r="O188" s="355"/>
      <c r="P188" s="27">
        <f t="shared" si="141"/>
        <v>67</v>
      </c>
      <c r="Q188" s="28">
        <f t="shared" si="122"/>
        <v>0</v>
      </c>
      <c r="R188" s="28">
        <f t="shared" si="142"/>
        <v>0</v>
      </c>
      <c r="S188" s="91">
        <f t="shared" si="123"/>
        <v>0</v>
      </c>
      <c r="T188" s="279">
        <f t="shared" si="124"/>
        <v>0</v>
      </c>
      <c r="U188" s="28">
        <f t="shared" si="106"/>
        <v>0</v>
      </c>
      <c r="V188" s="91">
        <f t="shared" si="125"/>
        <v>0</v>
      </c>
      <c r="W188" s="279">
        <f t="shared" si="126"/>
        <v>0</v>
      </c>
      <c r="X188" s="28">
        <f t="shared" si="127"/>
        <v>0</v>
      </c>
      <c r="Y188" s="28">
        <f t="shared" si="107"/>
        <v>0</v>
      </c>
      <c r="Z188" s="91">
        <f t="shared" si="108"/>
        <v>0</v>
      </c>
      <c r="AA188" s="279">
        <f t="shared" si="128"/>
        <v>0</v>
      </c>
      <c r="AB188" s="28">
        <f t="shared" si="129"/>
        <v>0</v>
      </c>
      <c r="AC188" s="190" t="str">
        <f t="shared" si="143"/>
        <v>Monatlich</v>
      </c>
      <c r="AD188" s="191">
        <f t="shared" si="130"/>
        <v>0</v>
      </c>
      <c r="AE188" s="195">
        <f t="shared" si="144"/>
        <v>0</v>
      </c>
      <c r="AF188" s="196">
        <f t="shared" si="131"/>
        <v>0</v>
      </c>
      <c r="AG188" s="197">
        <f t="shared" si="111"/>
        <v>0</v>
      </c>
      <c r="AH188" s="29">
        <f t="shared" si="145"/>
        <v>0</v>
      </c>
      <c r="AI188" s="30">
        <f t="shared" si="146"/>
        <v>0</v>
      </c>
      <c r="AJ188" s="31">
        <f t="shared" si="147"/>
        <v>0</v>
      </c>
      <c r="AK188" s="30">
        <f t="shared" si="148"/>
        <v>0</v>
      </c>
      <c r="AL188" s="32">
        <f t="shared" si="149"/>
        <v>0</v>
      </c>
      <c r="AM188" s="32"/>
      <c r="AN188" s="32"/>
      <c r="AO188" s="69"/>
      <c r="AP188" s="32"/>
      <c r="AQ188" s="240" t="str">
        <f t="shared" si="117"/>
        <v/>
      </c>
      <c r="AR188" s="281" t="str">
        <f>IF(ISERROR(IF('1. Allgemeine Eingaben'!$C$26="Endalter",AS188,AT188)=TRUE),"",IF('1. Allgemeine Eingaben'!$C$26="Endalter",AS188,AT188))</f>
        <v>GENERATION UWP-Fonds III</v>
      </c>
      <c r="AS188" s="226" t="str">
        <f t="shared" si="132"/>
        <v>GENERATION UWP-Fonds III</v>
      </c>
      <c r="AT188" s="226" t="b">
        <f>IF(ISERROR(IF('1. Allgemeine Eingaben'!$C$26&lt;&gt;"Endalter",IF(P188&lt;12,"APM-Fonds (Serie bAV)","GENERATION UWP-Fonds III")))=TRUE,"",IF('1. Allgemeine Eingaben'!$C$26&lt;&gt;"Endalter",IF(P188&lt;12,"APM-Fonds (Serie bAV)","GENERATION UWP-Fonds III")))</f>
        <v>0</v>
      </c>
      <c r="AU188" s="280">
        <f t="shared" si="133"/>
        <v>100</v>
      </c>
      <c r="AV188" s="226">
        <f t="shared" si="118"/>
        <v>0</v>
      </c>
      <c r="AW188" s="282" t="str">
        <f>IF(AR188="","",IF(AR188="GENERATION UWP-FONDS III",'3. Eingabe Allg. Fondsauswahl'!$D$21,IF(AR188="APM-Fonds (Serie bAV)",'3. Eingabe Allg. Fondsauswahl'!$D$42)))</f>
        <v xml:space="preserve"> </v>
      </c>
      <c r="AX188" s="282">
        <f>IF(AR188="","",IF(AR188="GENERATION UWP-FONDS III",'3. Eingabe Allg. Fondsauswahl'!$D$22,IF(AR188="APM-Fonds (Serie bAV)",'3. Eingabe Allg. Fondsauswahl'!$D$43)))</f>
        <v>0</v>
      </c>
      <c r="AY188" s="283" t="str">
        <f>IF(AR188="","",IF(AR188="GENERATION UWP-FONDS III",'3. Eingabe Allg. Fondsauswahl'!$D$23,IF(AR188="APM-Fonds (Serie bAV)",'3. Eingabe Allg. Fondsauswahl'!$D$44)))</f>
        <v xml:space="preserve"> </v>
      </c>
      <c r="AZ188" s="282">
        <f>IF(AR188="","",IF(AR188="GENERATION UWP-FONDS III",'3. Eingabe Allg. Fondsauswahl'!$D$24,IF(AR188="APM-Fonds (Serie bAV)",'3. Eingabe Allg. Fondsauswahl'!$D$45)))</f>
        <v>0</v>
      </c>
      <c r="BA188" s="284" t="str">
        <f>IF(AR188="","",IF(AR188="GENERATION UWP-FONDS III",'3. Eingabe Allg. Fondsauswahl'!$D$25,IF(AR188="APM-Fonds (Serie bAV)",'3. Eingabe Allg. Fondsauswahl'!$D$46)))</f>
        <v xml:space="preserve"> </v>
      </c>
      <c r="BB188" s="282">
        <f>IF(AR188="","",IF(AR188="GENERATION UWP-FONDS III",'3. Eingabe Allg. Fondsauswahl'!$D$26,IF(AR188="APM-Fonds (Serie bAV)",'3. Eingabe Allg. Fondsauswahl'!$D$47)))</f>
        <v>0</v>
      </c>
      <c r="BC188" s="284" t="str">
        <f>IF(AR188="","",IF(AR188="GENERATION UWP-FONDS III",'3. Eingabe Allg. Fondsauswahl'!$D$27,IF(AR188="APM-Fonds (Serie bAV)",'3. Eingabe Allg. Fondsauswahl'!$D$48)))</f>
        <v xml:space="preserve"> </v>
      </c>
      <c r="BD188" s="282">
        <f>IF(AR188="","",IF(AR188="GENERATION UWP-FONDS III",'3. Eingabe Allg. Fondsauswahl'!$D$28,IF(AR188="APM-Fonds (Serie bAV)",'3. Eingabe Allg. Fondsauswahl'!$D$49)))</f>
        <v>0</v>
      </c>
      <c r="BE188" s="282" t="str">
        <f>IF(AR188="","",IF(AR188="GENERATION UWP-FONDS III",'3. Eingabe Allg. Fondsauswahl'!$D$29,IF(AR188="APM-Fonds (Serie bAV)",'3. Eingabe Allg. Fondsauswahl'!$D$50)))</f>
        <v xml:space="preserve"> </v>
      </c>
      <c r="BF188" s="282">
        <f>IF(AR188="","",IF(AR188="GENERATION UWP-FONDS III",'3. Eingabe Allg. Fondsauswahl'!$D$30,IF(AR188="APM-Fonds (Serie bAV)",'3. Eingabe Allg. Fondsauswahl'!$D$51)))</f>
        <v>0</v>
      </c>
      <c r="BG188" s="102">
        <f t="shared" si="102"/>
        <v>0</v>
      </c>
      <c r="BH188" s="102" t="str">
        <f t="shared" si="134"/>
        <v>keine Doppeleingabe</v>
      </c>
      <c r="BI188" s="88">
        <f t="shared" si="135"/>
        <v>0</v>
      </c>
      <c r="BJ188" s="88">
        <f t="shared" si="136"/>
        <v>0</v>
      </c>
      <c r="BK188" s="88">
        <f t="shared" si="137"/>
        <v>0</v>
      </c>
      <c r="BL188" s="88">
        <f t="shared" si="138"/>
        <v>0</v>
      </c>
      <c r="BM188" s="88">
        <f t="shared" si="139"/>
        <v>0</v>
      </c>
      <c r="BN188" s="241" t="e">
        <f t="shared" si="150"/>
        <v>#DIV/0!</v>
      </c>
      <c r="BO188" s="241" t="e">
        <f t="shared" si="151"/>
        <v>#DIV/0!</v>
      </c>
      <c r="BP188" s="242" t="str">
        <f t="shared" si="152"/>
        <v>unwiderrufliches Bezugsrecht</v>
      </c>
      <c r="BR188" s="226">
        <f t="shared" si="140"/>
        <v>70</v>
      </c>
    </row>
    <row r="189" spans="1:70" s="1" customFormat="1" ht="36" customHeight="1">
      <c r="A189" s="16">
        <v>171</v>
      </c>
      <c r="B189" s="64"/>
      <c r="C189" s="23"/>
      <c r="D189" s="24"/>
      <c r="E189" s="25"/>
      <c r="F189" s="36"/>
      <c r="G189" s="168" t="s">
        <v>4781</v>
      </c>
      <c r="H189" s="25"/>
      <c r="I189" s="34"/>
      <c r="J189" s="34"/>
      <c r="K189" s="251"/>
      <c r="L189" s="26"/>
      <c r="M189" s="74"/>
      <c r="N189" s="354">
        <f t="shared" si="103"/>
        <v>0</v>
      </c>
      <c r="O189" s="355"/>
      <c r="P189" s="27">
        <f t="shared" si="141"/>
        <v>67</v>
      </c>
      <c r="Q189" s="28">
        <f t="shared" si="122"/>
        <v>0</v>
      </c>
      <c r="R189" s="28">
        <f t="shared" si="142"/>
        <v>0</v>
      </c>
      <c r="S189" s="91">
        <f t="shared" si="123"/>
        <v>0</v>
      </c>
      <c r="T189" s="279">
        <f t="shared" si="124"/>
        <v>0</v>
      </c>
      <c r="U189" s="28">
        <f t="shared" si="106"/>
        <v>0</v>
      </c>
      <c r="V189" s="91">
        <f t="shared" si="125"/>
        <v>0</v>
      </c>
      <c r="W189" s="279">
        <f t="shared" si="126"/>
        <v>0</v>
      </c>
      <c r="X189" s="28">
        <f t="shared" si="127"/>
        <v>0</v>
      </c>
      <c r="Y189" s="28">
        <f t="shared" si="107"/>
        <v>0</v>
      </c>
      <c r="Z189" s="91">
        <f t="shared" si="108"/>
        <v>0</v>
      </c>
      <c r="AA189" s="279">
        <f t="shared" si="128"/>
        <v>0</v>
      </c>
      <c r="AB189" s="28">
        <f t="shared" si="129"/>
        <v>0</v>
      </c>
      <c r="AC189" s="190" t="str">
        <f t="shared" si="143"/>
        <v>Monatlich</v>
      </c>
      <c r="AD189" s="191">
        <f t="shared" si="130"/>
        <v>0</v>
      </c>
      <c r="AE189" s="195">
        <f t="shared" si="144"/>
        <v>0</v>
      </c>
      <c r="AF189" s="196">
        <f t="shared" si="131"/>
        <v>0</v>
      </c>
      <c r="AG189" s="197">
        <f t="shared" si="111"/>
        <v>0</v>
      </c>
      <c r="AH189" s="29">
        <f t="shared" si="145"/>
        <v>0</v>
      </c>
      <c r="AI189" s="30">
        <f t="shared" si="146"/>
        <v>0</v>
      </c>
      <c r="AJ189" s="31">
        <f t="shared" si="147"/>
        <v>0</v>
      </c>
      <c r="AK189" s="30">
        <f t="shared" si="148"/>
        <v>0</v>
      </c>
      <c r="AL189" s="32">
        <f t="shared" si="149"/>
        <v>0</v>
      </c>
      <c r="AM189" s="32"/>
      <c r="AN189" s="32"/>
      <c r="AO189" s="69"/>
      <c r="AP189" s="32"/>
      <c r="AQ189" s="240" t="str">
        <f t="shared" si="117"/>
        <v/>
      </c>
      <c r="AR189" s="281" t="str">
        <f>IF(ISERROR(IF('1. Allgemeine Eingaben'!$C$26="Endalter",AS189,AT189)=TRUE),"",IF('1. Allgemeine Eingaben'!$C$26="Endalter",AS189,AT189))</f>
        <v>GENERATION UWP-Fonds III</v>
      </c>
      <c r="AS189" s="226" t="str">
        <f t="shared" si="132"/>
        <v>GENERATION UWP-Fonds III</v>
      </c>
      <c r="AT189" s="226" t="b">
        <f>IF(ISERROR(IF('1. Allgemeine Eingaben'!$C$26&lt;&gt;"Endalter",IF(P189&lt;12,"APM-Fonds (Serie bAV)","GENERATION UWP-Fonds III")))=TRUE,"",IF('1. Allgemeine Eingaben'!$C$26&lt;&gt;"Endalter",IF(P189&lt;12,"APM-Fonds (Serie bAV)","GENERATION UWP-Fonds III")))</f>
        <v>0</v>
      </c>
      <c r="AU189" s="280">
        <f t="shared" si="133"/>
        <v>100</v>
      </c>
      <c r="AV189" s="226">
        <f t="shared" si="118"/>
        <v>0</v>
      </c>
      <c r="AW189" s="282" t="str">
        <f>IF(AR189="","",IF(AR189="GENERATION UWP-FONDS III",'3. Eingabe Allg. Fondsauswahl'!$D$21,IF(AR189="APM-Fonds (Serie bAV)",'3. Eingabe Allg. Fondsauswahl'!$D$42)))</f>
        <v xml:space="preserve"> </v>
      </c>
      <c r="AX189" s="282">
        <f>IF(AR189="","",IF(AR189="GENERATION UWP-FONDS III",'3. Eingabe Allg. Fondsauswahl'!$D$22,IF(AR189="APM-Fonds (Serie bAV)",'3. Eingabe Allg. Fondsauswahl'!$D$43)))</f>
        <v>0</v>
      </c>
      <c r="AY189" s="283" t="str">
        <f>IF(AR189="","",IF(AR189="GENERATION UWP-FONDS III",'3. Eingabe Allg. Fondsauswahl'!$D$23,IF(AR189="APM-Fonds (Serie bAV)",'3. Eingabe Allg. Fondsauswahl'!$D$44)))</f>
        <v xml:space="preserve"> </v>
      </c>
      <c r="AZ189" s="282">
        <f>IF(AR189="","",IF(AR189="GENERATION UWP-FONDS III",'3. Eingabe Allg. Fondsauswahl'!$D$24,IF(AR189="APM-Fonds (Serie bAV)",'3. Eingabe Allg. Fondsauswahl'!$D$45)))</f>
        <v>0</v>
      </c>
      <c r="BA189" s="284" t="str">
        <f>IF(AR189="","",IF(AR189="GENERATION UWP-FONDS III",'3. Eingabe Allg. Fondsauswahl'!$D$25,IF(AR189="APM-Fonds (Serie bAV)",'3. Eingabe Allg. Fondsauswahl'!$D$46)))</f>
        <v xml:space="preserve"> </v>
      </c>
      <c r="BB189" s="282">
        <f>IF(AR189="","",IF(AR189="GENERATION UWP-FONDS III",'3. Eingabe Allg. Fondsauswahl'!$D$26,IF(AR189="APM-Fonds (Serie bAV)",'3. Eingabe Allg. Fondsauswahl'!$D$47)))</f>
        <v>0</v>
      </c>
      <c r="BC189" s="284" t="str">
        <f>IF(AR189="","",IF(AR189="GENERATION UWP-FONDS III",'3. Eingabe Allg. Fondsauswahl'!$D$27,IF(AR189="APM-Fonds (Serie bAV)",'3. Eingabe Allg. Fondsauswahl'!$D$48)))</f>
        <v xml:space="preserve"> </v>
      </c>
      <c r="BD189" s="282">
        <f>IF(AR189="","",IF(AR189="GENERATION UWP-FONDS III",'3. Eingabe Allg. Fondsauswahl'!$D$28,IF(AR189="APM-Fonds (Serie bAV)",'3. Eingabe Allg. Fondsauswahl'!$D$49)))</f>
        <v>0</v>
      </c>
      <c r="BE189" s="282" t="str">
        <f>IF(AR189="","",IF(AR189="GENERATION UWP-FONDS III",'3. Eingabe Allg. Fondsauswahl'!$D$29,IF(AR189="APM-Fonds (Serie bAV)",'3. Eingabe Allg. Fondsauswahl'!$D$50)))</f>
        <v xml:space="preserve"> </v>
      </c>
      <c r="BF189" s="282">
        <f>IF(AR189="","",IF(AR189="GENERATION UWP-FONDS III",'3. Eingabe Allg. Fondsauswahl'!$D$30,IF(AR189="APM-Fonds (Serie bAV)",'3. Eingabe Allg. Fondsauswahl'!$D$51)))</f>
        <v>0</v>
      </c>
      <c r="BG189" s="102">
        <f t="shared" si="102"/>
        <v>0</v>
      </c>
      <c r="BH189" s="102" t="str">
        <f t="shared" si="134"/>
        <v>keine Doppeleingabe</v>
      </c>
      <c r="BI189" s="88">
        <f t="shared" si="135"/>
        <v>0</v>
      </c>
      <c r="BJ189" s="88">
        <f t="shared" si="136"/>
        <v>0</v>
      </c>
      <c r="BK189" s="88">
        <f t="shared" si="137"/>
        <v>0</v>
      </c>
      <c r="BL189" s="88">
        <f t="shared" si="138"/>
        <v>0</v>
      </c>
      <c r="BM189" s="88">
        <f t="shared" si="139"/>
        <v>0</v>
      </c>
      <c r="BN189" s="241" t="e">
        <f t="shared" si="150"/>
        <v>#DIV/0!</v>
      </c>
      <c r="BO189" s="241" t="e">
        <f t="shared" si="151"/>
        <v>#DIV/0!</v>
      </c>
      <c r="BP189" s="242" t="str">
        <f t="shared" si="152"/>
        <v>unwiderrufliches Bezugsrecht</v>
      </c>
      <c r="BR189" s="226">
        <f t="shared" si="140"/>
        <v>70</v>
      </c>
    </row>
    <row r="190" spans="1:70" s="1" customFormat="1" ht="36" customHeight="1">
      <c r="A190" s="16">
        <v>172</v>
      </c>
      <c r="B190" s="64"/>
      <c r="C190" s="23"/>
      <c r="D190" s="24"/>
      <c r="E190" s="25"/>
      <c r="F190" s="36"/>
      <c r="G190" s="168" t="s">
        <v>4781</v>
      </c>
      <c r="H190" s="25"/>
      <c r="I190" s="34"/>
      <c r="J190" s="34"/>
      <c r="K190" s="251"/>
      <c r="L190" s="26"/>
      <c r="M190" s="74"/>
      <c r="N190" s="354">
        <f t="shared" si="103"/>
        <v>0</v>
      </c>
      <c r="O190" s="355"/>
      <c r="P190" s="27">
        <f t="shared" si="141"/>
        <v>67</v>
      </c>
      <c r="Q190" s="28">
        <f t="shared" si="122"/>
        <v>0</v>
      </c>
      <c r="R190" s="28">
        <f t="shared" si="142"/>
        <v>0</v>
      </c>
      <c r="S190" s="91">
        <f t="shared" si="123"/>
        <v>0</v>
      </c>
      <c r="T190" s="279">
        <f t="shared" si="124"/>
        <v>0</v>
      </c>
      <c r="U190" s="28">
        <f t="shared" si="106"/>
        <v>0</v>
      </c>
      <c r="V190" s="91">
        <f t="shared" si="125"/>
        <v>0</v>
      </c>
      <c r="W190" s="279">
        <f t="shared" si="126"/>
        <v>0</v>
      </c>
      <c r="X190" s="28">
        <f t="shared" si="127"/>
        <v>0</v>
      </c>
      <c r="Y190" s="28">
        <f t="shared" si="107"/>
        <v>0</v>
      </c>
      <c r="Z190" s="91">
        <f t="shared" si="108"/>
        <v>0</v>
      </c>
      <c r="AA190" s="279">
        <f t="shared" si="128"/>
        <v>0</v>
      </c>
      <c r="AB190" s="28">
        <f t="shared" si="129"/>
        <v>0</v>
      </c>
      <c r="AC190" s="190" t="str">
        <f t="shared" si="143"/>
        <v>Monatlich</v>
      </c>
      <c r="AD190" s="191">
        <f t="shared" si="130"/>
        <v>0</v>
      </c>
      <c r="AE190" s="195">
        <f t="shared" si="144"/>
        <v>0</v>
      </c>
      <c r="AF190" s="196">
        <f t="shared" si="131"/>
        <v>0</v>
      </c>
      <c r="AG190" s="197">
        <f t="shared" si="111"/>
        <v>0</v>
      </c>
      <c r="AH190" s="29">
        <f t="shared" si="145"/>
        <v>0</v>
      </c>
      <c r="AI190" s="30">
        <f t="shared" si="146"/>
        <v>0</v>
      </c>
      <c r="AJ190" s="31">
        <f t="shared" si="147"/>
        <v>0</v>
      </c>
      <c r="AK190" s="30">
        <f t="shared" si="148"/>
        <v>0</v>
      </c>
      <c r="AL190" s="32">
        <f t="shared" si="149"/>
        <v>0</v>
      </c>
      <c r="AM190" s="32"/>
      <c r="AN190" s="32"/>
      <c r="AO190" s="69"/>
      <c r="AP190" s="32"/>
      <c r="AQ190" s="240" t="str">
        <f t="shared" si="117"/>
        <v/>
      </c>
      <c r="AR190" s="281" t="str">
        <f>IF(ISERROR(IF('1. Allgemeine Eingaben'!$C$26="Endalter",AS190,AT190)=TRUE),"",IF('1. Allgemeine Eingaben'!$C$26="Endalter",AS190,AT190))</f>
        <v>GENERATION UWP-Fonds III</v>
      </c>
      <c r="AS190" s="226" t="str">
        <f t="shared" si="132"/>
        <v>GENERATION UWP-Fonds III</v>
      </c>
      <c r="AT190" s="226" t="b">
        <f>IF(ISERROR(IF('1. Allgemeine Eingaben'!$C$26&lt;&gt;"Endalter",IF(P190&lt;12,"APM-Fonds (Serie bAV)","GENERATION UWP-Fonds III")))=TRUE,"",IF('1. Allgemeine Eingaben'!$C$26&lt;&gt;"Endalter",IF(P190&lt;12,"APM-Fonds (Serie bAV)","GENERATION UWP-Fonds III")))</f>
        <v>0</v>
      </c>
      <c r="AU190" s="280">
        <f t="shared" si="133"/>
        <v>100</v>
      </c>
      <c r="AV190" s="226">
        <f t="shared" si="118"/>
        <v>0</v>
      </c>
      <c r="AW190" s="282" t="str">
        <f>IF(AR190="","",IF(AR190="GENERATION UWP-FONDS III",'3. Eingabe Allg. Fondsauswahl'!$D$21,IF(AR190="APM-Fonds (Serie bAV)",'3. Eingabe Allg. Fondsauswahl'!$D$42)))</f>
        <v xml:space="preserve"> </v>
      </c>
      <c r="AX190" s="282">
        <f>IF(AR190="","",IF(AR190="GENERATION UWP-FONDS III",'3. Eingabe Allg. Fondsauswahl'!$D$22,IF(AR190="APM-Fonds (Serie bAV)",'3. Eingabe Allg. Fondsauswahl'!$D$43)))</f>
        <v>0</v>
      </c>
      <c r="AY190" s="283" t="str">
        <f>IF(AR190="","",IF(AR190="GENERATION UWP-FONDS III",'3. Eingabe Allg. Fondsauswahl'!$D$23,IF(AR190="APM-Fonds (Serie bAV)",'3. Eingabe Allg. Fondsauswahl'!$D$44)))</f>
        <v xml:space="preserve"> </v>
      </c>
      <c r="AZ190" s="282">
        <f>IF(AR190="","",IF(AR190="GENERATION UWP-FONDS III",'3. Eingabe Allg. Fondsauswahl'!$D$24,IF(AR190="APM-Fonds (Serie bAV)",'3. Eingabe Allg. Fondsauswahl'!$D$45)))</f>
        <v>0</v>
      </c>
      <c r="BA190" s="284" t="str">
        <f>IF(AR190="","",IF(AR190="GENERATION UWP-FONDS III",'3. Eingabe Allg. Fondsauswahl'!$D$25,IF(AR190="APM-Fonds (Serie bAV)",'3. Eingabe Allg. Fondsauswahl'!$D$46)))</f>
        <v xml:space="preserve"> </v>
      </c>
      <c r="BB190" s="282">
        <f>IF(AR190="","",IF(AR190="GENERATION UWP-FONDS III",'3. Eingabe Allg. Fondsauswahl'!$D$26,IF(AR190="APM-Fonds (Serie bAV)",'3. Eingabe Allg. Fondsauswahl'!$D$47)))</f>
        <v>0</v>
      </c>
      <c r="BC190" s="284" t="str">
        <f>IF(AR190="","",IF(AR190="GENERATION UWP-FONDS III",'3. Eingabe Allg. Fondsauswahl'!$D$27,IF(AR190="APM-Fonds (Serie bAV)",'3. Eingabe Allg. Fondsauswahl'!$D$48)))</f>
        <v xml:space="preserve"> </v>
      </c>
      <c r="BD190" s="282">
        <f>IF(AR190="","",IF(AR190="GENERATION UWP-FONDS III",'3. Eingabe Allg. Fondsauswahl'!$D$28,IF(AR190="APM-Fonds (Serie bAV)",'3. Eingabe Allg. Fondsauswahl'!$D$49)))</f>
        <v>0</v>
      </c>
      <c r="BE190" s="282" t="str">
        <f>IF(AR190="","",IF(AR190="GENERATION UWP-FONDS III",'3. Eingabe Allg. Fondsauswahl'!$D$29,IF(AR190="APM-Fonds (Serie bAV)",'3. Eingabe Allg. Fondsauswahl'!$D$50)))</f>
        <v xml:space="preserve"> </v>
      </c>
      <c r="BF190" s="282">
        <f>IF(AR190="","",IF(AR190="GENERATION UWP-FONDS III",'3. Eingabe Allg. Fondsauswahl'!$D$30,IF(AR190="APM-Fonds (Serie bAV)",'3. Eingabe Allg. Fondsauswahl'!$D$51)))</f>
        <v>0</v>
      </c>
      <c r="BG190" s="102">
        <f t="shared" si="102"/>
        <v>0</v>
      </c>
      <c r="BH190" s="102" t="str">
        <f t="shared" si="134"/>
        <v>keine Doppeleingabe</v>
      </c>
      <c r="BI190" s="88">
        <f t="shared" si="135"/>
        <v>0</v>
      </c>
      <c r="BJ190" s="88">
        <f t="shared" si="136"/>
        <v>0</v>
      </c>
      <c r="BK190" s="88">
        <f t="shared" si="137"/>
        <v>0</v>
      </c>
      <c r="BL190" s="88">
        <f t="shared" si="138"/>
        <v>0</v>
      </c>
      <c r="BM190" s="88">
        <f t="shared" si="139"/>
        <v>0</v>
      </c>
      <c r="BN190" s="241" t="e">
        <f t="shared" si="150"/>
        <v>#DIV/0!</v>
      </c>
      <c r="BO190" s="241" t="e">
        <f t="shared" si="151"/>
        <v>#DIV/0!</v>
      </c>
      <c r="BP190" s="242" t="str">
        <f t="shared" si="152"/>
        <v>unwiderrufliches Bezugsrecht</v>
      </c>
      <c r="BR190" s="226">
        <f t="shared" si="140"/>
        <v>70</v>
      </c>
    </row>
    <row r="191" spans="1:70" s="1" customFormat="1" ht="36" customHeight="1">
      <c r="A191" s="16">
        <v>173</v>
      </c>
      <c r="B191" s="64"/>
      <c r="C191" s="23"/>
      <c r="D191" s="24"/>
      <c r="E191" s="25"/>
      <c r="F191" s="36"/>
      <c r="G191" s="168" t="s">
        <v>4781</v>
      </c>
      <c r="H191" s="25"/>
      <c r="I191" s="34"/>
      <c r="J191" s="34"/>
      <c r="K191" s="251"/>
      <c r="L191" s="26"/>
      <c r="M191" s="74"/>
      <c r="N191" s="354">
        <f t="shared" si="103"/>
        <v>0</v>
      </c>
      <c r="O191" s="355"/>
      <c r="P191" s="27">
        <f t="shared" si="141"/>
        <v>67</v>
      </c>
      <c r="Q191" s="28">
        <f t="shared" si="122"/>
        <v>0</v>
      </c>
      <c r="R191" s="28">
        <f t="shared" si="142"/>
        <v>0</v>
      </c>
      <c r="S191" s="91">
        <f t="shared" si="123"/>
        <v>0</v>
      </c>
      <c r="T191" s="279">
        <f t="shared" si="124"/>
        <v>0</v>
      </c>
      <c r="U191" s="28">
        <f t="shared" si="106"/>
        <v>0</v>
      </c>
      <c r="V191" s="91">
        <f t="shared" si="125"/>
        <v>0</v>
      </c>
      <c r="W191" s="279">
        <f t="shared" si="126"/>
        <v>0</v>
      </c>
      <c r="X191" s="28">
        <f t="shared" si="127"/>
        <v>0</v>
      </c>
      <c r="Y191" s="28">
        <f t="shared" si="107"/>
        <v>0</v>
      </c>
      <c r="Z191" s="91">
        <f t="shared" si="108"/>
        <v>0</v>
      </c>
      <c r="AA191" s="279">
        <f t="shared" si="128"/>
        <v>0</v>
      </c>
      <c r="AB191" s="28">
        <f t="shared" si="129"/>
        <v>0</v>
      </c>
      <c r="AC191" s="190" t="str">
        <f t="shared" si="143"/>
        <v>Monatlich</v>
      </c>
      <c r="AD191" s="191">
        <f t="shared" si="130"/>
        <v>0</v>
      </c>
      <c r="AE191" s="195">
        <f t="shared" si="144"/>
        <v>0</v>
      </c>
      <c r="AF191" s="196">
        <f t="shared" si="131"/>
        <v>0</v>
      </c>
      <c r="AG191" s="197">
        <f t="shared" si="111"/>
        <v>0</v>
      </c>
      <c r="AH191" s="29">
        <f t="shared" si="145"/>
        <v>0</v>
      </c>
      <c r="AI191" s="30">
        <f t="shared" si="146"/>
        <v>0</v>
      </c>
      <c r="AJ191" s="31">
        <f t="shared" si="147"/>
        <v>0</v>
      </c>
      <c r="AK191" s="30">
        <f t="shared" si="148"/>
        <v>0</v>
      </c>
      <c r="AL191" s="32">
        <f t="shared" si="149"/>
        <v>0</v>
      </c>
      <c r="AM191" s="32"/>
      <c r="AN191" s="32"/>
      <c r="AO191" s="69"/>
      <c r="AP191" s="32"/>
      <c r="AQ191" s="240" t="str">
        <f t="shared" si="117"/>
        <v/>
      </c>
      <c r="AR191" s="281" t="str">
        <f>IF(ISERROR(IF('1. Allgemeine Eingaben'!$C$26="Endalter",AS191,AT191)=TRUE),"",IF('1. Allgemeine Eingaben'!$C$26="Endalter",AS191,AT191))</f>
        <v>GENERATION UWP-Fonds III</v>
      </c>
      <c r="AS191" s="226" t="str">
        <f t="shared" si="132"/>
        <v>GENERATION UWP-Fonds III</v>
      </c>
      <c r="AT191" s="226" t="b">
        <f>IF(ISERROR(IF('1. Allgemeine Eingaben'!$C$26&lt;&gt;"Endalter",IF(P191&lt;12,"APM-Fonds (Serie bAV)","GENERATION UWP-Fonds III")))=TRUE,"",IF('1. Allgemeine Eingaben'!$C$26&lt;&gt;"Endalter",IF(P191&lt;12,"APM-Fonds (Serie bAV)","GENERATION UWP-Fonds III")))</f>
        <v>0</v>
      </c>
      <c r="AU191" s="280">
        <f t="shared" si="133"/>
        <v>100</v>
      </c>
      <c r="AV191" s="226">
        <f t="shared" si="118"/>
        <v>0</v>
      </c>
      <c r="AW191" s="282" t="str">
        <f>IF(AR191="","",IF(AR191="GENERATION UWP-FONDS III",'3. Eingabe Allg. Fondsauswahl'!$D$21,IF(AR191="APM-Fonds (Serie bAV)",'3. Eingabe Allg. Fondsauswahl'!$D$42)))</f>
        <v xml:space="preserve"> </v>
      </c>
      <c r="AX191" s="282">
        <f>IF(AR191="","",IF(AR191="GENERATION UWP-FONDS III",'3. Eingabe Allg. Fondsauswahl'!$D$22,IF(AR191="APM-Fonds (Serie bAV)",'3. Eingabe Allg. Fondsauswahl'!$D$43)))</f>
        <v>0</v>
      </c>
      <c r="AY191" s="283" t="str">
        <f>IF(AR191="","",IF(AR191="GENERATION UWP-FONDS III",'3. Eingabe Allg. Fondsauswahl'!$D$23,IF(AR191="APM-Fonds (Serie bAV)",'3. Eingabe Allg. Fondsauswahl'!$D$44)))</f>
        <v xml:space="preserve"> </v>
      </c>
      <c r="AZ191" s="282">
        <f>IF(AR191="","",IF(AR191="GENERATION UWP-FONDS III",'3. Eingabe Allg. Fondsauswahl'!$D$24,IF(AR191="APM-Fonds (Serie bAV)",'3. Eingabe Allg. Fondsauswahl'!$D$45)))</f>
        <v>0</v>
      </c>
      <c r="BA191" s="284" t="str">
        <f>IF(AR191="","",IF(AR191="GENERATION UWP-FONDS III",'3. Eingabe Allg. Fondsauswahl'!$D$25,IF(AR191="APM-Fonds (Serie bAV)",'3. Eingabe Allg. Fondsauswahl'!$D$46)))</f>
        <v xml:space="preserve"> </v>
      </c>
      <c r="BB191" s="282">
        <f>IF(AR191="","",IF(AR191="GENERATION UWP-FONDS III",'3. Eingabe Allg. Fondsauswahl'!$D$26,IF(AR191="APM-Fonds (Serie bAV)",'3. Eingabe Allg. Fondsauswahl'!$D$47)))</f>
        <v>0</v>
      </c>
      <c r="BC191" s="284" t="str">
        <f>IF(AR191="","",IF(AR191="GENERATION UWP-FONDS III",'3. Eingabe Allg. Fondsauswahl'!$D$27,IF(AR191="APM-Fonds (Serie bAV)",'3. Eingabe Allg. Fondsauswahl'!$D$48)))</f>
        <v xml:space="preserve"> </v>
      </c>
      <c r="BD191" s="282">
        <f>IF(AR191="","",IF(AR191="GENERATION UWP-FONDS III",'3. Eingabe Allg. Fondsauswahl'!$D$28,IF(AR191="APM-Fonds (Serie bAV)",'3. Eingabe Allg. Fondsauswahl'!$D$49)))</f>
        <v>0</v>
      </c>
      <c r="BE191" s="282" t="str">
        <f>IF(AR191="","",IF(AR191="GENERATION UWP-FONDS III",'3. Eingabe Allg. Fondsauswahl'!$D$29,IF(AR191="APM-Fonds (Serie bAV)",'3. Eingabe Allg. Fondsauswahl'!$D$50)))</f>
        <v xml:space="preserve"> </v>
      </c>
      <c r="BF191" s="282">
        <f>IF(AR191="","",IF(AR191="GENERATION UWP-FONDS III",'3. Eingabe Allg. Fondsauswahl'!$D$30,IF(AR191="APM-Fonds (Serie bAV)",'3. Eingabe Allg. Fondsauswahl'!$D$51)))</f>
        <v>0</v>
      </c>
      <c r="BG191" s="102">
        <f t="shared" si="102"/>
        <v>0</v>
      </c>
      <c r="BH191" s="102" t="str">
        <f t="shared" si="134"/>
        <v>keine Doppeleingabe</v>
      </c>
      <c r="BI191" s="88">
        <f t="shared" si="135"/>
        <v>0</v>
      </c>
      <c r="BJ191" s="88">
        <f t="shared" si="136"/>
        <v>0</v>
      </c>
      <c r="BK191" s="88">
        <f t="shared" si="137"/>
        <v>0</v>
      </c>
      <c r="BL191" s="88">
        <f t="shared" si="138"/>
        <v>0</v>
      </c>
      <c r="BM191" s="88">
        <f t="shared" si="139"/>
        <v>0</v>
      </c>
      <c r="BN191" s="241" t="e">
        <f t="shared" si="150"/>
        <v>#DIV/0!</v>
      </c>
      <c r="BO191" s="241" t="e">
        <f t="shared" si="151"/>
        <v>#DIV/0!</v>
      </c>
      <c r="BP191" s="242" t="str">
        <f t="shared" si="152"/>
        <v>unwiderrufliches Bezugsrecht</v>
      </c>
      <c r="BR191" s="226">
        <f t="shared" si="140"/>
        <v>70</v>
      </c>
    </row>
    <row r="192" spans="1:70" s="1" customFormat="1" ht="36" customHeight="1">
      <c r="A192" s="16">
        <v>174</v>
      </c>
      <c r="B192" s="64"/>
      <c r="C192" s="23"/>
      <c r="D192" s="24"/>
      <c r="E192" s="25"/>
      <c r="F192" s="36"/>
      <c r="G192" s="168" t="s">
        <v>4781</v>
      </c>
      <c r="H192" s="25"/>
      <c r="I192" s="34"/>
      <c r="J192" s="34"/>
      <c r="K192" s="251"/>
      <c r="L192" s="26"/>
      <c r="M192" s="74"/>
      <c r="N192" s="354">
        <f t="shared" si="103"/>
        <v>0</v>
      </c>
      <c r="O192" s="355"/>
      <c r="P192" s="27">
        <f t="shared" si="141"/>
        <v>67</v>
      </c>
      <c r="Q192" s="28">
        <f t="shared" si="122"/>
        <v>0</v>
      </c>
      <c r="R192" s="28">
        <f t="shared" si="142"/>
        <v>0</v>
      </c>
      <c r="S192" s="91">
        <f t="shared" si="123"/>
        <v>0</v>
      </c>
      <c r="T192" s="279">
        <f t="shared" si="124"/>
        <v>0</v>
      </c>
      <c r="U192" s="28">
        <f t="shared" si="106"/>
        <v>0</v>
      </c>
      <c r="V192" s="91">
        <f t="shared" si="125"/>
        <v>0</v>
      </c>
      <c r="W192" s="279">
        <f t="shared" si="126"/>
        <v>0</v>
      </c>
      <c r="X192" s="28">
        <f t="shared" si="127"/>
        <v>0</v>
      </c>
      <c r="Y192" s="28">
        <f t="shared" si="107"/>
        <v>0</v>
      </c>
      <c r="Z192" s="91">
        <f t="shared" si="108"/>
        <v>0</v>
      </c>
      <c r="AA192" s="279">
        <f t="shared" si="128"/>
        <v>0</v>
      </c>
      <c r="AB192" s="28">
        <f t="shared" si="129"/>
        <v>0</v>
      </c>
      <c r="AC192" s="190" t="str">
        <f t="shared" si="143"/>
        <v>Monatlich</v>
      </c>
      <c r="AD192" s="191">
        <f t="shared" si="130"/>
        <v>0</v>
      </c>
      <c r="AE192" s="195">
        <f t="shared" si="144"/>
        <v>0</v>
      </c>
      <c r="AF192" s="196">
        <f t="shared" si="131"/>
        <v>0</v>
      </c>
      <c r="AG192" s="197">
        <f t="shared" si="111"/>
        <v>0</v>
      </c>
      <c r="AH192" s="29">
        <f t="shared" si="145"/>
        <v>0</v>
      </c>
      <c r="AI192" s="30">
        <f t="shared" si="146"/>
        <v>0</v>
      </c>
      <c r="AJ192" s="31">
        <f t="shared" si="147"/>
        <v>0</v>
      </c>
      <c r="AK192" s="30">
        <f t="shared" si="148"/>
        <v>0</v>
      </c>
      <c r="AL192" s="32">
        <f t="shared" si="149"/>
        <v>0</v>
      </c>
      <c r="AM192" s="32"/>
      <c r="AN192" s="32"/>
      <c r="AO192" s="69"/>
      <c r="AP192" s="32"/>
      <c r="AQ192" s="240" t="str">
        <f t="shared" si="117"/>
        <v/>
      </c>
      <c r="AR192" s="281" t="str">
        <f>IF(ISERROR(IF('1. Allgemeine Eingaben'!$C$26="Endalter",AS192,AT192)=TRUE),"",IF('1. Allgemeine Eingaben'!$C$26="Endalter",AS192,AT192))</f>
        <v>GENERATION UWP-Fonds III</v>
      </c>
      <c r="AS192" s="226" t="str">
        <f t="shared" si="132"/>
        <v>GENERATION UWP-Fonds III</v>
      </c>
      <c r="AT192" s="226" t="b">
        <f>IF(ISERROR(IF('1. Allgemeine Eingaben'!$C$26&lt;&gt;"Endalter",IF(P192&lt;12,"APM-Fonds (Serie bAV)","GENERATION UWP-Fonds III")))=TRUE,"",IF('1. Allgemeine Eingaben'!$C$26&lt;&gt;"Endalter",IF(P192&lt;12,"APM-Fonds (Serie bAV)","GENERATION UWP-Fonds III")))</f>
        <v>0</v>
      </c>
      <c r="AU192" s="280">
        <f t="shared" si="133"/>
        <v>100</v>
      </c>
      <c r="AV192" s="226">
        <f t="shared" si="118"/>
        <v>0</v>
      </c>
      <c r="AW192" s="282" t="str">
        <f>IF(AR192="","",IF(AR192="GENERATION UWP-FONDS III",'3. Eingabe Allg. Fondsauswahl'!$D$21,IF(AR192="APM-Fonds (Serie bAV)",'3. Eingabe Allg. Fondsauswahl'!$D$42)))</f>
        <v xml:space="preserve"> </v>
      </c>
      <c r="AX192" s="282">
        <f>IF(AR192="","",IF(AR192="GENERATION UWP-FONDS III",'3. Eingabe Allg. Fondsauswahl'!$D$22,IF(AR192="APM-Fonds (Serie bAV)",'3. Eingabe Allg. Fondsauswahl'!$D$43)))</f>
        <v>0</v>
      </c>
      <c r="AY192" s="283" t="str">
        <f>IF(AR192="","",IF(AR192="GENERATION UWP-FONDS III",'3. Eingabe Allg. Fondsauswahl'!$D$23,IF(AR192="APM-Fonds (Serie bAV)",'3. Eingabe Allg. Fondsauswahl'!$D$44)))</f>
        <v xml:space="preserve"> </v>
      </c>
      <c r="AZ192" s="282">
        <f>IF(AR192="","",IF(AR192="GENERATION UWP-FONDS III",'3. Eingabe Allg. Fondsauswahl'!$D$24,IF(AR192="APM-Fonds (Serie bAV)",'3. Eingabe Allg. Fondsauswahl'!$D$45)))</f>
        <v>0</v>
      </c>
      <c r="BA192" s="284" t="str">
        <f>IF(AR192="","",IF(AR192="GENERATION UWP-FONDS III",'3. Eingabe Allg. Fondsauswahl'!$D$25,IF(AR192="APM-Fonds (Serie bAV)",'3. Eingabe Allg. Fondsauswahl'!$D$46)))</f>
        <v xml:space="preserve"> </v>
      </c>
      <c r="BB192" s="282">
        <f>IF(AR192="","",IF(AR192="GENERATION UWP-FONDS III",'3. Eingabe Allg. Fondsauswahl'!$D$26,IF(AR192="APM-Fonds (Serie bAV)",'3. Eingabe Allg. Fondsauswahl'!$D$47)))</f>
        <v>0</v>
      </c>
      <c r="BC192" s="284" t="str">
        <f>IF(AR192="","",IF(AR192="GENERATION UWP-FONDS III",'3. Eingabe Allg. Fondsauswahl'!$D$27,IF(AR192="APM-Fonds (Serie bAV)",'3. Eingabe Allg. Fondsauswahl'!$D$48)))</f>
        <v xml:space="preserve"> </v>
      </c>
      <c r="BD192" s="282">
        <f>IF(AR192="","",IF(AR192="GENERATION UWP-FONDS III",'3. Eingabe Allg. Fondsauswahl'!$D$28,IF(AR192="APM-Fonds (Serie bAV)",'3. Eingabe Allg. Fondsauswahl'!$D$49)))</f>
        <v>0</v>
      </c>
      <c r="BE192" s="282" t="str">
        <f>IF(AR192="","",IF(AR192="GENERATION UWP-FONDS III",'3. Eingabe Allg. Fondsauswahl'!$D$29,IF(AR192="APM-Fonds (Serie bAV)",'3. Eingabe Allg. Fondsauswahl'!$D$50)))</f>
        <v xml:space="preserve"> </v>
      </c>
      <c r="BF192" s="282">
        <f>IF(AR192="","",IF(AR192="GENERATION UWP-FONDS III",'3. Eingabe Allg. Fondsauswahl'!$D$30,IF(AR192="APM-Fonds (Serie bAV)",'3. Eingabe Allg. Fondsauswahl'!$D$51)))</f>
        <v>0</v>
      </c>
      <c r="BG192" s="102">
        <f t="shared" si="102"/>
        <v>0</v>
      </c>
      <c r="BH192" s="102" t="str">
        <f t="shared" si="134"/>
        <v>keine Doppeleingabe</v>
      </c>
      <c r="BI192" s="88">
        <f t="shared" si="135"/>
        <v>0</v>
      </c>
      <c r="BJ192" s="88">
        <f t="shared" si="136"/>
        <v>0</v>
      </c>
      <c r="BK192" s="88">
        <f t="shared" si="137"/>
        <v>0</v>
      </c>
      <c r="BL192" s="88">
        <f t="shared" si="138"/>
        <v>0</v>
      </c>
      <c r="BM192" s="88">
        <f t="shared" si="139"/>
        <v>0</v>
      </c>
      <c r="BN192" s="241" t="e">
        <f t="shared" si="150"/>
        <v>#DIV/0!</v>
      </c>
      <c r="BO192" s="241" t="e">
        <f t="shared" si="151"/>
        <v>#DIV/0!</v>
      </c>
      <c r="BP192" s="242" t="str">
        <f t="shared" si="152"/>
        <v>unwiderrufliches Bezugsrecht</v>
      </c>
      <c r="BR192" s="226">
        <f t="shared" si="140"/>
        <v>70</v>
      </c>
    </row>
    <row r="193" spans="1:70" s="1" customFormat="1" ht="36" customHeight="1">
      <c r="A193" s="16">
        <v>175</v>
      </c>
      <c r="B193" s="64"/>
      <c r="C193" s="23"/>
      <c r="D193" s="24"/>
      <c r="E193" s="25"/>
      <c r="F193" s="36"/>
      <c r="G193" s="168" t="s">
        <v>4781</v>
      </c>
      <c r="H193" s="25"/>
      <c r="I193" s="34"/>
      <c r="J193" s="34"/>
      <c r="K193" s="251"/>
      <c r="L193" s="26"/>
      <c r="M193" s="74"/>
      <c r="N193" s="354">
        <f t="shared" si="103"/>
        <v>0</v>
      </c>
      <c r="O193" s="355"/>
      <c r="P193" s="27">
        <f t="shared" si="141"/>
        <v>67</v>
      </c>
      <c r="Q193" s="28">
        <f t="shared" si="122"/>
        <v>0</v>
      </c>
      <c r="R193" s="28">
        <f t="shared" si="142"/>
        <v>0</v>
      </c>
      <c r="S193" s="91">
        <f t="shared" si="123"/>
        <v>0</v>
      </c>
      <c r="T193" s="279">
        <f t="shared" si="124"/>
        <v>0</v>
      </c>
      <c r="U193" s="28">
        <f t="shared" si="106"/>
        <v>0</v>
      </c>
      <c r="V193" s="91">
        <f t="shared" si="125"/>
        <v>0</v>
      </c>
      <c r="W193" s="279">
        <f t="shared" si="126"/>
        <v>0</v>
      </c>
      <c r="X193" s="28">
        <f t="shared" si="127"/>
        <v>0</v>
      </c>
      <c r="Y193" s="28">
        <f t="shared" si="107"/>
        <v>0</v>
      </c>
      <c r="Z193" s="91">
        <f t="shared" si="108"/>
        <v>0</v>
      </c>
      <c r="AA193" s="279">
        <f t="shared" si="128"/>
        <v>0</v>
      </c>
      <c r="AB193" s="28">
        <f t="shared" si="129"/>
        <v>0</v>
      </c>
      <c r="AC193" s="190" t="str">
        <f t="shared" si="143"/>
        <v>Monatlich</v>
      </c>
      <c r="AD193" s="191">
        <f t="shared" si="130"/>
        <v>0</v>
      </c>
      <c r="AE193" s="195">
        <f t="shared" si="144"/>
        <v>0</v>
      </c>
      <c r="AF193" s="196">
        <f t="shared" si="131"/>
        <v>0</v>
      </c>
      <c r="AG193" s="197">
        <f t="shared" si="111"/>
        <v>0</v>
      </c>
      <c r="AH193" s="29">
        <f t="shared" si="145"/>
        <v>0</v>
      </c>
      <c r="AI193" s="30">
        <f t="shared" si="146"/>
        <v>0</v>
      </c>
      <c r="AJ193" s="31">
        <f t="shared" si="147"/>
        <v>0</v>
      </c>
      <c r="AK193" s="30">
        <f t="shared" si="148"/>
        <v>0</v>
      </c>
      <c r="AL193" s="32">
        <f t="shared" si="149"/>
        <v>0</v>
      </c>
      <c r="AM193" s="32"/>
      <c r="AN193" s="32"/>
      <c r="AO193" s="69"/>
      <c r="AP193" s="32"/>
      <c r="AQ193" s="240" t="str">
        <f t="shared" si="117"/>
        <v/>
      </c>
      <c r="AR193" s="281" t="str">
        <f>IF(ISERROR(IF('1. Allgemeine Eingaben'!$C$26="Endalter",AS193,AT193)=TRUE),"",IF('1. Allgemeine Eingaben'!$C$26="Endalter",AS193,AT193))</f>
        <v>GENERATION UWP-Fonds III</v>
      </c>
      <c r="AS193" s="226" t="str">
        <f t="shared" si="132"/>
        <v>GENERATION UWP-Fonds III</v>
      </c>
      <c r="AT193" s="226" t="b">
        <f>IF(ISERROR(IF('1. Allgemeine Eingaben'!$C$26&lt;&gt;"Endalter",IF(P193&lt;12,"APM-Fonds (Serie bAV)","GENERATION UWP-Fonds III")))=TRUE,"",IF('1. Allgemeine Eingaben'!$C$26&lt;&gt;"Endalter",IF(P193&lt;12,"APM-Fonds (Serie bAV)","GENERATION UWP-Fonds III")))</f>
        <v>0</v>
      </c>
      <c r="AU193" s="280">
        <f t="shared" si="133"/>
        <v>100</v>
      </c>
      <c r="AV193" s="226">
        <f t="shared" si="118"/>
        <v>0</v>
      </c>
      <c r="AW193" s="282" t="str">
        <f>IF(AR193="","",IF(AR193="GENERATION UWP-FONDS III",'3. Eingabe Allg. Fondsauswahl'!$D$21,IF(AR193="APM-Fonds (Serie bAV)",'3. Eingabe Allg. Fondsauswahl'!$D$42)))</f>
        <v xml:space="preserve"> </v>
      </c>
      <c r="AX193" s="282">
        <f>IF(AR193="","",IF(AR193="GENERATION UWP-FONDS III",'3. Eingabe Allg. Fondsauswahl'!$D$22,IF(AR193="APM-Fonds (Serie bAV)",'3. Eingabe Allg. Fondsauswahl'!$D$43)))</f>
        <v>0</v>
      </c>
      <c r="AY193" s="283" t="str">
        <f>IF(AR193="","",IF(AR193="GENERATION UWP-FONDS III",'3. Eingabe Allg. Fondsauswahl'!$D$23,IF(AR193="APM-Fonds (Serie bAV)",'3. Eingabe Allg. Fondsauswahl'!$D$44)))</f>
        <v xml:space="preserve"> </v>
      </c>
      <c r="AZ193" s="282">
        <f>IF(AR193="","",IF(AR193="GENERATION UWP-FONDS III",'3. Eingabe Allg. Fondsauswahl'!$D$24,IF(AR193="APM-Fonds (Serie bAV)",'3. Eingabe Allg. Fondsauswahl'!$D$45)))</f>
        <v>0</v>
      </c>
      <c r="BA193" s="284" t="str">
        <f>IF(AR193="","",IF(AR193="GENERATION UWP-FONDS III",'3. Eingabe Allg. Fondsauswahl'!$D$25,IF(AR193="APM-Fonds (Serie bAV)",'3. Eingabe Allg. Fondsauswahl'!$D$46)))</f>
        <v xml:space="preserve"> </v>
      </c>
      <c r="BB193" s="282">
        <f>IF(AR193="","",IF(AR193="GENERATION UWP-FONDS III",'3. Eingabe Allg. Fondsauswahl'!$D$26,IF(AR193="APM-Fonds (Serie bAV)",'3. Eingabe Allg. Fondsauswahl'!$D$47)))</f>
        <v>0</v>
      </c>
      <c r="BC193" s="284" t="str">
        <f>IF(AR193="","",IF(AR193="GENERATION UWP-FONDS III",'3. Eingabe Allg. Fondsauswahl'!$D$27,IF(AR193="APM-Fonds (Serie bAV)",'3. Eingabe Allg. Fondsauswahl'!$D$48)))</f>
        <v xml:space="preserve"> </v>
      </c>
      <c r="BD193" s="282">
        <f>IF(AR193="","",IF(AR193="GENERATION UWP-FONDS III",'3. Eingabe Allg. Fondsauswahl'!$D$28,IF(AR193="APM-Fonds (Serie bAV)",'3. Eingabe Allg. Fondsauswahl'!$D$49)))</f>
        <v>0</v>
      </c>
      <c r="BE193" s="282" t="str">
        <f>IF(AR193="","",IF(AR193="GENERATION UWP-FONDS III",'3. Eingabe Allg. Fondsauswahl'!$D$29,IF(AR193="APM-Fonds (Serie bAV)",'3. Eingabe Allg. Fondsauswahl'!$D$50)))</f>
        <v xml:space="preserve"> </v>
      </c>
      <c r="BF193" s="282">
        <f>IF(AR193="","",IF(AR193="GENERATION UWP-FONDS III",'3. Eingabe Allg. Fondsauswahl'!$D$30,IF(AR193="APM-Fonds (Serie bAV)",'3. Eingabe Allg. Fondsauswahl'!$D$51)))</f>
        <v>0</v>
      </c>
      <c r="BG193" s="102">
        <f t="shared" si="102"/>
        <v>0</v>
      </c>
      <c r="BH193" s="102" t="str">
        <f t="shared" si="134"/>
        <v>keine Doppeleingabe</v>
      </c>
      <c r="BI193" s="88">
        <f t="shared" si="135"/>
        <v>0</v>
      </c>
      <c r="BJ193" s="88">
        <f t="shared" si="136"/>
        <v>0</v>
      </c>
      <c r="BK193" s="88">
        <f t="shared" si="137"/>
        <v>0</v>
      </c>
      <c r="BL193" s="88">
        <f t="shared" si="138"/>
        <v>0</v>
      </c>
      <c r="BM193" s="88">
        <f t="shared" si="139"/>
        <v>0</v>
      </c>
      <c r="BN193" s="241" t="e">
        <f t="shared" si="150"/>
        <v>#DIV/0!</v>
      </c>
      <c r="BO193" s="241" t="e">
        <f t="shared" si="151"/>
        <v>#DIV/0!</v>
      </c>
      <c r="BP193" s="242" t="str">
        <f t="shared" si="152"/>
        <v>unwiderrufliches Bezugsrecht</v>
      </c>
      <c r="BR193" s="226">
        <f t="shared" si="140"/>
        <v>70</v>
      </c>
    </row>
    <row r="194" spans="1:70" s="1" customFormat="1" ht="36" customHeight="1">
      <c r="A194" s="16">
        <v>176</v>
      </c>
      <c r="B194" s="64"/>
      <c r="C194" s="23"/>
      <c r="D194" s="24"/>
      <c r="E194" s="25"/>
      <c r="F194" s="36"/>
      <c r="G194" s="168" t="s">
        <v>4781</v>
      </c>
      <c r="H194" s="25"/>
      <c r="I194" s="34"/>
      <c r="J194" s="34"/>
      <c r="K194" s="251"/>
      <c r="L194" s="26"/>
      <c r="M194" s="74"/>
      <c r="N194" s="354">
        <f t="shared" si="103"/>
        <v>0</v>
      </c>
      <c r="O194" s="355"/>
      <c r="P194" s="27">
        <f t="shared" si="141"/>
        <v>67</v>
      </c>
      <c r="Q194" s="28">
        <f t="shared" si="122"/>
        <v>0</v>
      </c>
      <c r="R194" s="28">
        <f t="shared" si="142"/>
        <v>0</v>
      </c>
      <c r="S194" s="91">
        <f t="shared" si="123"/>
        <v>0</v>
      </c>
      <c r="T194" s="279">
        <f t="shared" si="124"/>
        <v>0</v>
      </c>
      <c r="U194" s="28">
        <f t="shared" si="106"/>
        <v>0</v>
      </c>
      <c r="V194" s="91">
        <f t="shared" si="125"/>
        <v>0</v>
      </c>
      <c r="W194" s="279">
        <f t="shared" si="126"/>
        <v>0</v>
      </c>
      <c r="X194" s="28">
        <f t="shared" si="127"/>
        <v>0</v>
      </c>
      <c r="Y194" s="28">
        <f t="shared" si="107"/>
        <v>0</v>
      </c>
      <c r="Z194" s="91">
        <f t="shared" si="108"/>
        <v>0</v>
      </c>
      <c r="AA194" s="279">
        <f t="shared" si="128"/>
        <v>0</v>
      </c>
      <c r="AB194" s="28">
        <f t="shared" si="129"/>
        <v>0</v>
      </c>
      <c r="AC194" s="190" t="str">
        <f t="shared" si="143"/>
        <v>Monatlich</v>
      </c>
      <c r="AD194" s="191">
        <f t="shared" si="130"/>
        <v>0</v>
      </c>
      <c r="AE194" s="195">
        <f t="shared" si="144"/>
        <v>0</v>
      </c>
      <c r="AF194" s="196">
        <f t="shared" si="131"/>
        <v>0</v>
      </c>
      <c r="AG194" s="197">
        <f t="shared" si="111"/>
        <v>0</v>
      </c>
      <c r="AH194" s="29">
        <f t="shared" si="145"/>
        <v>0</v>
      </c>
      <c r="AI194" s="30">
        <f t="shared" si="146"/>
        <v>0</v>
      </c>
      <c r="AJ194" s="31">
        <f t="shared" si="147"/>
        <v>0</v>
      </c>
      <c r="AK194" s="30">
        <f t="shared" si="148"/>
        <v>0</v>
      </c>
      <c r="AL194" s="32">
        <f t="shared" si="149"/>
        <v>0</v>
      </c>
      <c r="AM194" s="32"/>
      <c r="AN194" s="32"/>
      <c r="AO194" s="69"/>
      <c r="AP194" s="32"/>
      <c r="AQ194" s="240" t="str">
        <f t="shared" si="117"/>
        <v/>
      </c>
      <c r="AR194" s="281" t="str">
        <f>IF(ISERROR(IF('1. Allgemeine Eingaben'!$C$26="Endalter",AS194,AT194)=TRUE),"",IF('1. Allgemeine Eingaben'!$C$26="Endalter",AS194,AT194))</f>
        <v>GENERATION UWP-Fonds III</v>
      </c>
      <c r="AS194" s="226" t="str">
        <f t="shared" si="132"/>
        <v>GENERATION UWP-Fonds III</v>
      </c>
      <c r="AT194" s="226" t="b">
        <f>IF(ISERROR(IF('1. Allgemeine Eingaben'!$C$26&lt;&gt;"Endalter",IF(P194&lt;12,"APM-Fonds (Serie bAV)","GENERATION UWP-Fonds III")))=TRUE,"",IF('1. Allgemeine Eingaben'!$C$26&lt;&gt;"Endalter",IF(P194&lt;12,"APM-Fonds (Serie bAV)","GENERATION UWP-Fonds III")))</f>
        <v>0</v>
      </c>
      <c r="AU194" s="280">
        <f t="shared" si="133"/>
        <v>100</v>
      </c>
      <c r="AV194" s="226">
        <f t="shared" si="118"/>
        <v>0</v>
      </c>
      <c r="AW194" s="282" t="str">
        <f>IF(AR194="","",IF(AR194="GENERATION UWP-FONDS III",'3. Eingabe Allg. Fondsauswahl'!$D$21,IF(AR194="APM-Fonds (Serie bAV)",'3. Eingabe Allg. Fondsauswahl'!$D$42)))</f>
        <v xml:space="preserve"> </v>
      </c>
      <c r="AX194" s="282">
        <f>IF(AR194="","",IF(AR194="GENERATION UWP-FONDS III",'3. Eingabe Allg. Fondsauswahl'!$D$22,IF(AR194="APM-Fonds (Serie bAV)",'3. Eingabe Allg. Fondsauswahl'!$D$43)))</f>
        <v>0</v>
      </c>
      <c r="AY194" s="283" t="str">
        <f>IF(AR194="","",IF(AR194="GENERATION UWP-FONDS III",'3. Eingabe Allg. Fondsauswahl'!$D$23,IF(AR194="APM-Fonds (Serie bAV)",'3. Eingabe Allg. Fondsauswahl'!$D$44)))</f>
        <v xml:space="preserve"> </v>
      </c>
      <c r="AZ194" s="282">
        <f>IF(AR194="","",IF(AR194="GENERATION UWP-FONDS III",'3. Eingabe Allg. Fondsauswahl'!$D$24,IF(AR194="APM-Fonds (Serie bAV)",'3. Eingabe Allg. Fondsauswahl'!$D$45)))</f>
        <v>0</v>
      </c>
      <c r="BA194" s="284" t="str">
        <f>IF(AR194="","",IF(AR194="GENERATION UWP-FONDS III",'3. Eingabe Allg. Fondsauswahl'!$D$25,IF(AR194="APM-Fonds (Serie bAV)",'3. Eingabe Allg. Fondsauswahl'!$D$46)))</f>
        <v xml:space="preserve"> </v>
      </c>
      <c r="BB194" s="282">
        <f>IF(AR194="","",IF(AR194="GENERATION UWP-FONDS III",'3. Eingabe Allg. Fondsauswahl'!$D$26,IF(AR194="APM-Fonds (Serie bAV)",'3. Eingabe Allg. Fondsauswahl'!$D$47)))</f>
        <v>0</v>
      </c>
      <c r="BC194" s="284" t="str">
        <f>IF(AR194="","",IF(AR194="GENERATION UWP-FONDS III",'3. Eingabe Allg. Fondsauswahl'!$D$27,IF(AR194="APM-Fonds (Serie bAV)",'3. Eingabe Allg. Fondsauswahl'!$D$48)))</f>
        <v xml:space="preserve"> </v>
      </c>
      <c r="BD194" s="282">
        <f>IF(AR194="","",IF(AR194="GENERATION UWP-FONDS III",'3. Eingabe Allg. Fondsauswahl'!$D$28,IF(AR194="APM-Fonds (Serie bAV)",'3. Eingabe Allg. Fondsauswahl'!$D$49)))</f>
        <v>0</v>
      </c>
      <c r="BE194" s="282" t="str">
        <f>IF(AR194="","",IF(AR194="GENERATION UWP-FONDS III",'3. Eingabe Allg. Fondsauswahl'!$D$29,IF(AR194="APM-Fonds (Serie bAV)",'3. Eingabe Allg. Fondsauswahl'!$D$50)))</f>
        <v xml:space="preserve"> </v>
      </c>
      <c r="BF194" s="282">
        <f>IF(AR194="","",IF(AR194="GENERATION UWP-FONDS III",'3. Eingabe Allg. Fondsauswahl'!$D$30,IF(AR194="APM-Fonds (Serie bAV)",'3. Eingabe Allg. Fondsauswahl'!$D$51)))</f>
        <v>0</v>
      </c>
      <c r="BG194" s="102">
        <f t="shared" si="102"/>
        <v>0</v>
      </c>
      <c r="BH194" s="102" t="str">
        <f t="shared" si="134"/>
        <v>keine Doppeleingabe</v>
      </c>
      <c r="BI194" s="88">
        <f t="shared" si="135"/>
        <v>0</v>
      </c>
      <c r="BJ194" s="88">
        <f t="shared" si="136"/>
        <v>0</v>
      </c>
      <c r="BK194" s="88">
        <f t="shared" si="137"/>
        <v>0</v>
      </c>
      <c r="BL194" s="88">
        <f t="shared" si="138"/>
        <v>0</v>
      </c>
      <c r="BM194" s="88">
        <f t="shared" si="139"/>
        <v>0</v>
      </c>
      <c r="BN194" s="241" t="e">
        <f t="shared" si="150"/>
        <v>#DIV/0!</v>
      </c>
      <c r="BO194" s="241" t="e">
        <f t="shared" si="151"/>
        <v>#DIV/0!</v>
      </c>
      <c r="BP194" s="242" t="str">
        <f t="shared" si="152"/>
        <v>unwiderrufliches Bezugsrecht</v>
      </c>
      <c r="BR194" s="226">
        <f t="shared" si="140"/>
        <v>70</v>
      </c>
    </row>
    <row r="195" spans="1:70" s="1" customFormat="1" ht="36" customHeight="1">
      <c r="A195" s="16">
        <v>177</v>
      </c>
      <c r="B195" s="64"/>
      <c r="C195" s="23"/>
      <c r="D195" s="24"/>
      <c r="E195" s="25"/>
      <c r="F195" s="36"/>
      <c r="G195" s="168" t="s">
        <v>4781</v>
      </c>
      <c r="H195" s="25"/>
      <c r="I195" s="34"/>
      <c r="J195" s="34"/>
      <c r="K195" s="251"/>
      <c r="L195" s="26"/>
      <c r="M195" s="74"/>
      <c r="N195" s="354">
        <f t="shared" si="103"/>
        <v>0</v>
      </c>
      <c r="O195" s="355"/>
      <c r="P195" s="27">
        <f t="shared" si="141"/>
        <v>67</v>
      </c>
      <c r="Q195" s="28">
        <f t="shared" si="122"/>
        <v>0</v>
      </c>
      <c r="R195" s="28">
        <f t="shared" si="142"/>
        <v>0</v>
      </c>
      <c r="S195" s="91">
        <f t="shared" si="123"/>
        <v>0</v>
      </c>
      <c r="T195" s="279">
        <f t="shared" si="124"/>
        <v>0</v>
      </c>
      <c r="U195" s="28">
        <f t="shared" si="106"/>
        <v>0</v>
      </c>
      <c r="V195" s="91">
        <f t="shared" si="125"/>
        <v>0</v>
      </c>
      <c r="W195" s="279">
        <f t="shared" si="126"/>
        <v>0</v>
      </c>
      <c r="X195" s="28">
        <f t="shared" si="127"/>
        <v>0</v>
      </c>
      <c r="Y195" s="28">
        <f t="shared" si="107"/>
        <v>0</v>
      </c>
      <c r="Z195" s="91">
        <f t="shared" si="108"/>
        <v>0</v>
      </c>
      <c r="AA195" s="279">
        <f t="shared" si="128"/>
        <v>0</v>
      </c>
      <c r="AB195" s="28">
        <f t="shared" si="129"/>
        <v>0</v>
      </c>
      <c r="AC195" s="190" t="str">
        <f t="shared" si="143"/>
        <v>Monatlich</v>
      </c>
      <c r="AD195" s="191">
        <f t="shared" si="130"/>
        <v>0</v>
      </c>
      <c r="AE195" s="195">
        <f t="shared" si="144"/>
        <v>0</v>
      </c>
      <c r="AF195" s="196">
        <f t="shared" si="131"/>
        <v>0</v>
      </c>
      <c r="AG195" s="197">
        <f t="shared" si="111"/>
        <v>0</v>
      </c>
      <c r="AH195" s="29">
        <f t="shared" si="145"/>
        <v>0</v>
      </c>
      <c r="AI195" s="30">
        <f t="shared" si="146"/>
        <v>0</v>
      </c>
      <c r="AJ195" s="31">
        <f t="shared" si="147"/>
        <v>0</v>
      </c>
      <c r="AK195" s="30">
        <f t="shared" si="148"/>
        <v>0</v>
      </c>
      <c r="AL195" s="32">
        <f t="shared" si="149"/>
        <v>0</v>
      </c>
      <c r="AM195" s="32"/>
      <c r="AN195" s="32"/>
      <c r="AO195" s="69"/>
      <c r="AP195" s="32"/>
      <c r="AQ195" s="240" t="str">
        <f t="shared" si="117"/>
        <v/>
      </c>
      <c r="AR195" s="281" t="str">
        <f>IF(ISERROR(IF('1. Allgemeine Eingaben'!$C$26="Endalter",AS195,AT195)=TRUE),"",IF('1. Allgemeine Eingaben'!$C$26="Endalter",AS195,AT195))</f>
        <v>GENERATION UWP-Fonds III</v>
      </c>
      <c r="AS195" s="226" t="str">
        <f t="shared" si="132"/>
        <v>GENERATION UWP-Fonds III</v>
      </c>
      <c r="AT195" s="226" t="b">
        <f>IF(ISERROR(IF('1. Allgemeine Eingaben'!$C$26&lt;&gt;"Endalter",IF(P195&lt;12,"APM-Fonds (Serie bAV)","GENERATION UWP-Fonds III")))=TRUE,"",IF('1. Allgemeine Eingaben'!$C$26&lt;&gt;"Endalter",IF(P195&lt;12,"APM-Fonds (Serie bAV)","GENERATION UWP-Fonds III")))</f>
        <v>0</v>
      </c>
      <c r="AU195" s="280">
        <f t="shared" si="133"/>
        <v>100</v>
      </c>
      <c r="AV195" s="226">
        <f t="shared" si="118"/>
        <v>0</v>
      </c>
      <c r="AW195" s="282" t="str">
        <f>IF(AR195="","",IF(AR195="GENERATION UWP-FONDS III",'3. Eingabe Allg. Fondsauswahl'!$D$21,IF(AR195="APM-Fonds (Serie bAV)",'3. Eingabe Allg. Fondsauswahl'!$D$42)))</f>
        <v xml:space="preserve"> </v>
      </c>
      <c r="AX195" s="282">
        <f>IF(AR195="","",IF(AR195="GENERATION UWP-FONDS III",'3. Eingabe Allg. Fondsauswahl'!$D$22,IF(AR195="APM-Fonds (Serie bAV)",'3. Eingabe Allg. Fondsauswahl'!$D$43)))</f>
        <v>0</v>
      </c>
      <c r="AY195" s="283" t="str">
        <f>IF(AR195="","",IF(AR195="GENERATION UWP-FONDS III",'3. Eingabe Allg. Fondsauswahl'!$D$23,IF(AR195="APM-Fonds (Serie bAV)",'3. Eingabe Allg. Fondsauswahl'!$D$44)))</f>
        <v xml:space="preserve"> </v>
      </c>
      <c r="AZ195" s="282">
        <f>IF(AR195="","",IF(AR195="GENERATION UWP-FONDS III",'3. Eingabe Allg. Fondsauswahl'!$D$24,IF(AR195="APM-Fonds (Serie bAV)",'3. Eingabe Allg. Fondsauswahl'!$D$45)))</f>
        <v>0</v>
      </c>
      <c r="BA195" s="284" t="str">
        <f>IF(AR195="","",IF(AR195="GENERATION UWP-FONDS III",'3. Eingabe Allg. Fondsauswahl'!$D$25,IF(AR195="APM-Fonds (Serie bAV)",'3. Eingabe Allg. Fondsauswahl'!$D$46)))</f>
        <v xml:space="preserve"> </v>
      </c>
      <c r="BB195" s="282">
        <f>IF(AR195="","",IF(AR195="GENERATION UWP-FONDS III",'3. Eingabe Allg. Fondsauswahl'!$D$26,IF(AR195="APM-Fonds (Serie bAV)",'3. Eingabe Allg. Fondsauswahl'!$D$47)))</f>
        <v>0</v>
      </c>
      <c r="BC195" s="284" t="str">
        <f>IF(AR195="","",IF(AR195="GENERATION UWP-FONDS III",'3. Eingabe Allg. Fondsauswahl'!$D$27,IF(AR195="APM-Fonds (Serie bAV)",'3. Eingabe Allg. Fondsauswahl'!$D$48)))</f>
        <v xml:space="preserve"> </v>
      </c>
      <c r="BD195" s="282">
        <f>IF(AR195="","",IF(AR195="GENERATION UWP-FONDS III",'3. Eingabe Allg. Fondsauswahl'!$D$28,IF(AR195="APM-Fonds (Serie bAV)",'3. Eingabe Allg. Fondsauswahl'!$D$49)))</f>
        <v>0</v>
      </c>
      <c r="BE195" s="282" t="str">
        <f>IF(AR195="","",IF(AR195="GENERATION UWP-FONDS III",'3. Eingabe Allg. Fondsauswahl'!$D$29,IF(AR195="APM-Fonds (Serie bAV)",'3. Eingabe Allg. Fondsauswahl'!$D$50)))</f>
        <v xml:space="preserve"> </v>
      </c>
      <c r="BF195" s="282">
        <f>IF(AR195="","",IF(AR195="GENERATION UWP-FONDS III",'3. Eingabe Allg. Fondsauswahl'!$D$30,IF(AR195="APM-Fonds (Serie bAV)",'3. Eingabe Allg. Fondsauswahl'!$D$51)))</f>
        <v>0</v>
      </c>
      <c r="BG195" s="102">
        <f t="shared" si="102"/>
        <v>0</v>
      </c>
      <c r="BH195" s="102" t="str">
        <f t="shared" si="134"/>
        <v>keine Doppeleingabe</v>
      </c>
      <c r="BI195" s="88">
        <f t="shared" si="135"/>
        <v>0</v>
      </c>
      <c r="BJ195" s="88">
        <f t="shared" si="136"/>
        <v>0</v>
      </c>
      <c r="BK195" s="88">
        <f t="shared" si="137"/>
        <v>0</v>
      </c>
      <c r="BL195" s="88">
        <f t="shared" si="138"/>
        <v>0</v>
      </c>
      <c r="BM195" s="88">
        <f t="shared" si="139"/>
        <v>0</v>
      </c>
      <c r="BN195" s="241" t="e">
        <f t="shared" si="150"/>
        <v>#DIV/0!</v>
      </c>
      <c r="BO195" s="241" t="e">
        <f t="shared" si="151"/>
        <v>#DIV/0!</v>
      </c>
      <c r="BP195" s="242" t="str">
        <f t="shared" si="152"/>
        <v>unwiderrufliches Bezugsrecht</v>
      </c>
      <c r="BR195" s="226">
        <f t="shared" si="140"/>
        <v>70</v>
      </c>
    </row>
    <row r="196" spans="1:70" s="1" customFormat="1" ht="36" customHeight="1">
      <c r="A196" s="16">
        <v>178</v>
      </c>
      <c r="B196" s="64"/>
      <c r="C196" s="23"/>
      <c r="D196" s="24"/>
      <c r="E196" s="25"/>
      <c r="F196" s="36"/>
      <c r="G196" s="168" t="s">
        <v>4781</v>
      </c>
      <c r="H196" s="25"/>
      <c r="I196" s="34"/>
      <c r="J196" s="34"/>
      <c r="K196" s="251"/>
      <c r="L196" s="26"/>
      <c r="M196" s="74"/>
      <c r="N196" s="354">
        <f t="shared" si="103"/>
        <v>0</v>
      </c>
      <c r="O196" s="355"/>
      <c r="P196" s="27">
        <f t="shared" si="141"/>
        <v>67</v>
      </c>
      <c r="Q196" s="28">
        <f t="shared" si="122"/>
        <v>0</v>
      </c>
      <c r="R196" s="28">
        <f t="shared" si="142"/>
        <v>0</v>
      </c>
      <c r="S196" s="91">
        <f t="shared" si="123"/>
        <v>0</v>
      </c>
      <c r="T196" s="279">
        <f t="shared" si="124"/>
        <v>0</v>
      </c>
      <c r="U196" s="28">
        <f t="shared" si="106"/>
        <v>0</v>
      </c>
      <c r="V196" s="91">
        <f t="shared" si="125"/>
        <v>0</v>
      </c>
      <c r="W196" s="279">
        <f t="shared" si="126"/>
        <v>0</v>
      </c>
      <c r="X196" s="28">
        <f t="shared" si="127"/>
        <v>0</v>
      </c>
      <c r="Y196" s="28">
        <f t="shared" si="107"/>
        <v>0</v>
      </c>
      <c r="Z196" s="91">
        <f t="shared" si="108"/>
        <v>0</v>
      </c>
      <c r="AA196" s="279">
        <f t="shared" si="128"/>
        <v>0</v>
      </c>
      <c r="AB196" s="28">
        <f t="shared" si="129"/>
        <v>0</v>
      </c>
      <c r="AC196" s="190" t="str">
        <f t="shared" si="143"/>
        <v>Monatlich</v>
      </c>
      <c r="AD196" s="191">
        <f t="shared" si="130"/>
        <v>0</v>
      </c>
      <c r="AE196" s="195">
        <f t="shared" si="144"/>
        <v>0</v>
      </c>
      <c r="AF196" s="196">
        <f t="shared" si="131"/>
        <v>0</v>
      </c>
      <c r="AG196" s="197">
        <f t="shared" si="111"/>
        <v>0</v>
      </c>
      <c r="AH196" s="29">
        <f t="shared" si="145"/>
        <v>0</v>
      </c>
      <c r="AI196" s="30">
        <f t="shared" si="146"/>
        <v>0</v>
      </c>
      <c r="AJ196" s="31">
        <f t="shared" si="147"/>
        <v>0</v>
      </c>
      <c r="AK196" s="30">
        <f t="shared" si="148"/>
        <v>0</v>
      </c>
      <c r="AL196" s="32">
        <f t="shared" si="149"/>
        <v>0</v>
      </c>
      <c r="AM196" s="32"/>
      <c r="AN196" s="32"/>
      <c r="AO196" s="69"/>
      <c r="AP196" s="32"/>
      <c r="AQ196" s="240" t="str">
        <f t="shared" si="117"/>
        <v/>
      </c>
      <c r="AR196" s="281" t="str">
        <f>IF(ISERROR(IF('1. Allgemeine Eingaben'!$C$26="Endalter",AS196,AT196)=TRUE),"",IF('1. Allgemeine Eingaben'!$C$26="Endalter",AS196,AT196))</f>
        <v>GENERATION UWP-Fonds III</v>
      </c>
      <c r="AS196" s="226" t="str">
        <f t="shared" si="132"/>
        <v>GENERATION UWP-Fonds III</v>
      </c>
      <c r="AT196" s="226" t="b">
        <f>IF(ISERROR(IF('1. Allgemeine Eingaben'!$C$26&lt;&gt;"Endalter",IF(P196&lt;12,"APM-Fonds (Serie bAV)","GENERATION UWP-Fonds III")))=TRUE,"",IF('1. Allgemeine Eingaben'!$C$26&lt;&gt;"Endalter",IF(P196&lt;12,"APM-Fonds (Serie bAV)","GENERATION UWP-Fonds III")))</f>
        <v>0</v>
      </c>
      <c r="AU196" s="280">
        <f t="shared" si="133"/>
        <v>100</v>
      </c>
      <c r="AV196" s="226">
        <f t="shared" si="118"/>
        <v>0</v>
      </c>
      <c r="AW196" s="282" t="str">
        <f>IF(AR196="","",IF(AR196="GENERATION UWP-FONDS III",'3. Eingabe Allg. Fondsauswahl'!$D$21,IF(AR196="APM-Fonds (Serie bAV)",'3. Eingabe Allg. Fondsauswahl'!$D$42)))</f>
        <v xml:space="preserve"> </v>
      </c>
      <c r="AX196" s="282">
        <f>IF(AR196="","",IF(AR196="GENERATION UWP-FONDS III",'3. Eingabe Allg. Fondsauswahl'!$D$22,IF(AR196="APM-Fonds (Serie bAV)",'3. Eingabe Allg. Fondsauswahl'!$D$43)))</f>
        <v>0</v>
      </c>
      <c r="AY196" s="283" t="str">
        <f>IF(AR196="","",IF(AR196="GENERATION UWP-FONDS III",'3. Eingabe Allg. Fondsauswahl'!$D$23,IF(AR196="APM-Fonds (Serie bAV)",'3. Eingabe Allg. Fondsauswahl'!$D$44)))</f>
        <v xml:space="preserve"> </v>
      </c>
      <c r="AZ196" s="282">
        <f>IF(AR196="","",IF(AR196="GENERATION UWP-FONDS III",'3. Eingabe Allg. Fondsauswahl'!$D$24,IF(AR196="APM-Fonds (Serie bAV)",'3. Eingabe Allg. Fondsauswahl'!$D$45)))</f>
        <v>0</v>
      </c>
      <c r="BA196" s="284" t="str">
        <f>IF(AR196="","",IF(AR196="GENERATION UWP-FONDS III",'3. Eingabe Allg. Fondsauswahl'!$D$25,IF(AR196="APM-Fonds (Serie bAV)",'3. Eingabe Allg. Fondsauswahl'!$D$46)))</f>
        <v xml:space="preserve"> </v>
      </c>
      <c r="BB196" s="282">
        <f>IF(AR196="","",IF(AR196="GENERATION UWP-FONDS III",'3. Eingabe Allg. Fondsauswahl'!$D$26,IF(AR196="APM-Fonds (Serie bAV)",'3. Eingabe Allg. Fondsauswahl'!$D$47)))</f>
        <v>0</v>
      </c>
      <c r="BC196" s="284" t="str">
        <f>IF(AR196="","",IF(AR196="GENERATION UWP-FONDS III",'3. Eingabe Allg. Fondsauswahl'!$D$27,IF(AR196="APM-Fonds (Serie bAV)",'3. Eingabe Allg. Fondsauswahl'!$D$48)))</f>
        <v xml:space="preserve"> </v>
      </c>
      <c r="BD196" s="282">
        <f>IF(AR196="","",IF(AR196="GENERATION UWP-FONDS III",'3. Eingabe Allg. Fondsauswahl'!$D$28,IF(AR196="APM-Fonds (Serie bAV)",'3. Eingabe Allg. Fondsauswahl'!$D$49)))</f>
        <v>0</v>
      </c>
      <c r="BE196" s="282" t="str">
        <f>IF(AR196="","",IF(AR196="GENERATION UWP-FONDS III",'3. Eingabe Allg. Fondsauswahl'!$D$29,IF(AR196="APM-Fonds (Serie bAV)",'3. Eingabe Allg. Fondsauswahl'!$D$50)))</f>
        <v xml:space="preserve"> </v>
      </c>
      <c r="BF196" s="282">
        <f>IF(AR196="","",IF(AR196="GENERATION UWP-FONDS III",'3. Eingabe Allg. Fondsauswahl'!$D$30,IF(AR196="APM-Fonds (Serie bAV)",'3. Eingabe Allg. Fondsauswahl'!$D$51)))</f>
        <v>0</v>
      </c>
      <c r="BG196" s="102">
        <f t="shared" si="102"/>
        <v>0</v>
      </c>
      <c r="BH196" s="102" t="str">
        <f t="shared" si="134"/>
        <v>keine Doppeleingabe</v>
      </c>
      <c r="BI196" s="88">
        <f t="shared" si="135"/>
        <v>0</v>
      </c>
      <c r="BJ196" s="88">
        <f t="shared" si="136"/>
        <v>0</v>
      </c>
      <c r="BK196" s="88">
        <f t="shared" si="137"/>
        <v>0</v>
      </c>
      <c r="BL196" s="88">
        <f t="shared" si="138"/>
        <v>0</v>
      </c>
      <c r="BM196" s="88">
        <f t="shared" si="139"/>
        <v>0</v>
      </c>
      <c r="BN196" s="241" t="e">
        <f t="shared" si="150"/>
        <v>#DIV/0!</v>
      </c>
      <c r="BO196" s="241" t="e">
        <f t="shared" si="151"/>
        <v>#DIV/0!</v>
      </c>
      <c r="BP196" s="242" t="str">
        <f t="shared" si="152"/>
        <v>unwiderrufliches Bezugsrecht</v>
      </c>
      <c r="BR196" s="226">
        <f t="shared" si="140"/>
        <v>70</v>
      </c>
    </row>
    <row r="197" spans="1:70" s="1" customFormat="1" ht="36" customHeight="1">
      <c r="A197" s="16">
        <v>179</v>
      </c>
      <c r="B197" s="64"/>
      <c r="C197" s="23"/>
      <c r="D197" s="24"/>
      <c r="E197" s="25"/>
      <c r="F197" s="36"/>
      <c r="G197" s="168" t="s">
        <v>4781</v>
      </c>
      <c r="H197" s="25"/>
      <c r="I197" s="34"/>
      <c r="J197" s="34"/>
      <c r="K197" s="251"/>
      <c r="L197" s="26"/>
      <c r="M197" s="74"/>
      <c r="N197" s="354">
        <f t="shared" si="103"/>
        <v>0</v>
      </c>
      <c r="O197" s="355"/>
      <c r="P197" s="27">
        <f t="shared" si="141"/>
        <v>67</v>
      </c>
      <c r="Q197" s="28">
        <f t="shared" si="122"/>
        <v>0</v>
      </c>
      <c r="R197" s="28">
        <f t="shared" si="142"/>
        <v>0</v>
      </c>
      <c r="S197" s="91">
        <f t="shared" si="123"/>
        <v>0</v>
      </c>
      <c r="T197" s="279">
        <f t="shared" si="124"/>
        <v>0</v>
      </c>
      <c r="U197" s="28">
        <f t="shared" si="106"/>
        <v>0</v>
      </c>
      <c r="V197" s="91">
        <f t="shared" si="125"/>
        <v>0</v>
      </c>
      <c r="W197" s="279">
        <f t="shared" si="126"/>
        <v>0</v>
      </c>
      <c r="X197" s="28">
        <f t="shared" si="127"/>
        <v>0</v>
      </c>
      <c r="Y197" s="28">
        <f t="shared" si="107"/>
        <v>0</v>
      </c>
      <c r="Z197" s="91">
        <f t="shared" si="108"/>
        <v>0</v>
      </c>
      <c r="AA197" s="279">
        <f t="shared" si="128"/>
        <v>0</v>
      </c>
      <c r="AB197" s="28">
        <f t="shared" si="129"/>
        <v>0</v>
      </c>
      <c r="AC197" s="190" t="str">
        <f t="shared" si="143"/>
        <v>Monatlich</v>
      </c>
      <c r="AD197" s="191">
        <f t="shared" si="130"/>
        <v>0</v>
      </c>
      <c r="AE197" s="195">
        <f t="shared" si="144"/>
        <v>0</v>
      </c>
      <c r="AF197" s="196">
        <f t="shared" si="131"/>
        <v>0</v>
      </c>
      <c r="AG197" s="197">
        <f t="shared" si="111"/>
        <v>0</v>
      </c>
      <c r="AH197" s="29">
        <f t="shared" si="145"/>
        <v>0</v>
      </c>
      <c r="AI197" s="30">
        <f t="shared" si="146"/>
        <v>0</v>
      </c>
      <c r="AJ197" s="31">
        <f t="shared" si="147"/>
        <v>0</v>
      </c>
      <c r="AK197" s="30">
        <f t="shared" si="148"/>
        <v>0</v>
      </c>
      <c r="AL197" s="32">
        <f t="shared" si="149"/>
        <v>0</v>
      </c>
      <c r="AM197" s="32"/>
      <c r="AN197" s="32"/>
      <c r="AO197" s="69"/>
      <c r="AP197" s="32"/>
      <c r="AQ197" s="240" t="str">
        <f t="shared" si="117"/>
        <v/>
      </c>
      <c r="AR197" s="281" t="str">
        <f>IF(ISERROR(IF('1. Allgemeine Eingaben'!$C$26="Endalter",AS197,AT197)=TRUE),"",IF('1. Allgemeine Eingaben'!$C$26="Endalter",AS197,AT197))</f>
        <v>GENERATION UWP-Fonds III</v>
      </c>
      <c r="AS197" s="226" t="str">
        <f t="shared" si="132"/>
        <v>GENERATION UWP-Fonds III</v>
      </c>
      <c r="AT197" s="226" t="b">
        <f>IF(ISERROR(IF('1. Allgemeine Eingaben'!$C$26&lt;&gt;"Endalter",IF(P197&lt;12,"APM-Fonds (Serie bAV)","GENERATION UWP-Fonds III")))=TRUE,"",IF('1. Allgemeine Eingaben'!$C$26&lt;&gt;"Endalter",IF(P197&lt;12,"APM-Fonds (Serie bAV)","GENERATION UWP-Fonds III")))</f>
        <v>0</v>
      </c>
      <c r="AU197" s="280">
        <f t="shared" si="133"/>
        <v>100</v>
      </c>
      <c r="AV197" s="226">
        <f t="shared" si="118"/>
        <v>0</v>
      </c>
      <c r="AW197" s="282" t="str">
        <f>IF(AR197="","",IF(AR197="GENERATION UWP-FONDS III",'3. Eingabe Allg. Fondsauswahl'!$D$21,IF(AR197="APM-Fonds (Serie bAV)",'3. Eingabe Allg. Fondsauswahl'!$D$42)))</f>
        <v xml:space="preserve"> </v>
      </c>
      <c r="AX197" s="282">
        <f>IF(AR197="","",IF(AR197="GENERATION UWP-FONDS III",'3. Eingabe Allg. Fondsauswahl'!$D$22,IF(AR197="APM-Fonds (Serie bAV)",'3. Eingabe Allg. Fondsauswahl'!$D$43)))</f>
        <v>0</v>
      </c>
      <c r="AY197" s="283" t="str">
        <f>IF(AR197="","",IF(AR197="GENERATION UWP-FONDS III",'3. Eingabe Allg. Fondsauswahl'!$D$23,IF(AR197="APM-Fonds (Serie bAV)",'3. Eingabe Allg. Fondsauswahl'!$D$44)))</f>
        <v xml:space="preserve"> </v>
      </c>
      <c r="AZ197" s="282">
        <f>IF(AR197="","",IF(AR197="GENERATION UWP-FONDS III",'3. Eingabe Allg. Fondsauswahl'!$D$24,IF(AR197="APM-Fonds (Serie bAV)",'3. Eingabe Allg. Fondsauswahl'!$D$45)))</f>
        <v>0</v>
      </c>
      <c r="BA197" s="284" t="str">
        <f>IF(AR197="","",IF(AR197="GENERATION UWP-FONDS III",'3. Eingabe Allg. Fondsauswahl'!$D$25,IF(AR197="APM-Fonds (Serie bAV)",'3. Eingabe Allg. Fondsauswahl'!$D$46)))</f>
        <v xml:space="preserve"> </v>
      </c>
      <c r="BB197" s="282">
        <f>IF(AR197="","",IF(AR197="GENERATION UWP-FONDS III",'3. Eingabe Allg. Fondsauswahl'!$D$26,IF(AR197="APM-Fonds (Serie bAV)",'3. Eingabe Allg. Fondsauswahl'!$D$47)))</f>
        <v>0</v>
      </c>
      <c r="BC197" s="284" t="str">
        <f>IF(AR197="","",IF(AR197="GENERATION UWP-FONDS III",'3. Eingabe Allg. Fondsauswahl'!$D$27,IF(AR197="APM-Fonds (Serie bAV)",'3. Eingabe Allg. Fondsauswahl'!$D$48)))</f>
        <v xml:space="preserve"> </v>
      </c>
      <c r="BD197" s="282">
        <f>IF(AR197="","",IF(AR197="GENERATION UWP-FONDS III",'3. Eingabe Allg. Fondsauswahl'!$D$28,IF(AR197="APM-Fonds (Serie bAV)",'3. Eingabe Allg. Fondsauswahl'!$D$49)))</f>
        <v>0</v>
      </c>
      <c r="BE197" s="282" t="str">
        <f>IF(AR197="","",IF(AR197="GENERATION UWP-FONDS III",'3. Eingabe Allg. Fondsauswahl'!$D$29,IF(AR197="APM-Fonds (Serie bAV)",'3. Eingabe Allg. Fondsauswahl'!$D$50)))</f>
        <v xml:space="preserve"> </v>
      </c>
      <c r="BF197" s="282">
        <f>IF(AR197="","",IF(AR197="GENERATION UWP-FONDS III",'3. Eingabe Allg. Fondsauswahl'!$D$30,IF(AR197="APM-Fonds (Serie bAV)",'3. Eingabe Allg. Fondsauswahl'!$D$51)))</f>
        <v>0</v>
      </c>
      <c r="BG197" s="102">
        <f t="shared" si="102"/>
        <v>0</v>
      </c>
      <c r="BH197" s="102" t="str">
        <f t="shared" si="134"/>
        <v>keine Doppeleingabe</v>
      </c>
      <c r="BI197" s="88">
        <f t="shared" si="135"/>
        <v>0</v>
      </c>
      <c r="BJ197" s="88">
        <f t="shared" si="136"/>
        <v>0</v>
      </c>
      <c r="BK197" s="88">
        <f t="shared" si="137"/>
        <v>0</v>
      </c>
      <c r="BL197" s="88">
        <f t="shared" si="138"/>
        <v>0</v>
      </c>
      <c r="BM197" s="88">
        <f t="shared" si="139"/>
        <v>0</v>
      </c>
      <c r="BN197" s="241" t="e">
        <f t="shared" si="150"/>
        <v>#DIV/0!</v>
      </c>
      <c r="BO197" s="241" t="e">
        <f t="shared" si="151"/>
        <v>#DIV/0!</v>
      </c>
      <c r="BP197" s="242" t="str">
        <f t="shared" si="152"/>
        <v>unwiderrufliches Bezugsrecht</v>
      </c>
      <c r="BR197" s="226">
        <f t="shared" si="140"/>
        <v>70</v>
      </c>
    </row>
    <row r="198" spans="1:70" s="1" customFormat="1" ht="36" customHeight="1">
      <c r="A198" s="16">
        <v>180</v>
      </c>
      <c r="B198" s="64"/>
      <c r="C198" s="23"/>
      <c r="D198" s="24"/>
      <c r="E198" s="25"/>
      <c r="F198" s="36"/>
      <c r="G198" s="168" t="s">
        <v>4781</v>
      </c>
      <c r="H198" s="25"/>
      <c r="I198" s="34"/>
      <c r="J198" s="34"/>
      <c r="K198" s="251"/>
      <c r="L198" s="26"/>
      <c r="M198" s="74"/>
      <c r="N198" s="354">
        <f t="shared" si="103"/>
        <v>0</v>
      </c>
      <c r="O198" s="355"/>
      <c r="P198" s="27">
        <f t="shared" si="141"/>
        <v>67</v>
      </c>
      <c r="Q198" s="28">
        <f t="shared" si="122"/>
        <v>0</v>
      </c>
      <c r="R198" s="28">
        <f t="shared" si="142"/>
        <v>0</v>
      </c>
      <c r="S198" s="91">
        <f t="shared" si="123"/>
        <v>0</v>
      </c>
      <c r="T198" s="279">
        <f t="shared" si="124"/>
        <v>0</v>
      </c>
      <c r="U198" s="28">
        <f t="shared" si="106"/>
        <v>0</v>
      </c>
      <c r="V198" s="91">
        <f t="shared" si="125"/>
        <v>0</v>
      </c>
      <c r="W198" s="279">
        <f t="shared" si="126"/>
        <v>0</v>
      </c>
      <c r="X198" s="28">
        <f t="shared" si="127"/>
        <v>0</v>
      </c>
      <c r="Y198" s="28">
        <f t="shared" si="107"/>
        <v>0</v>
      </c>
      <c r="Z198" s="91">
        <f t="shared" si="108"/>
        <v>0</v>
      </c>
      <c r="AA198" s="279">
        <f t="shared" si="128"/>
        <v>0</v>
      </c>
      <c r="AB198" s="28">
        <f t="shared" si="129"/>
        <v>0</v>
      </c>
      <c r="AC198" s="190" t="str">
        <f t="shared" si="143"/>
        <v>Monatlich</v>
      </c>
      <c r="AD198" s="191">
        <f t="shared" si="130"/>
        <v>0</v>
      </c>
      <c r="AE198" s="195">
        <f t="shared" si="144"/>
        <v>0</v>
      </c>
      <c r="AF198" s="196">
        <f t="shared" si="131"/>
        <v>0</v>
      </c>
      <c r="AG198" s="197">
        <f t="shared" si="111"/>
        <v>0</v>
      </c>
      <c r="AH198" s="29">
        <f t="shared" si="145"/>
        <v>0</v>
      </c>
      <c r="AI198" s="30">
        <f t="shared" si="146"/>
        <v>0</v>
      </c>
      <c r="AJ198" s="31">
        <f t="shared" si="147"/>
        <v>0</v>
      </c>
      <c r="AK198" s="30">
        <f t="shared" si="148"/>
        <v>0</v>
      </c>
      <c r="AL198" s="32">
        <f t="shared" si="149"/>
        <v>0</v>
      </c>
      <c r="AM198" s="32"/>
      <c r="AN198" s="32"/>
      <c r="AO198" s="69"/>
      <c r="AP198" s="32"/>
      <c r="AQ198" s="240" t="str">
        <f t="shared" si="117"/>
        <v/>
      </c>
      <c r="AR198" s="281" t="str">
        <f>IF(ISERROR(IF('1. Allgemeine Eingaben'!$C$26="Endalter",AS198,AT198)=TRUE),"",IF('1. Allgemeine Eingaben'!$C$26="Endalter",AS198,AT198))</f>
        <v>GENERATION UWP-Fonds III</v>
      </c>
      <c r="AS198" s="226" t="str">
        <f t="shared" si="132"/>
        <v>GENERATION UWP-Fonds III</v>
      </c>
      <c r="AT198" s="226" t="b">
        <f>IF(ISERROR(IF('1. Allgemeine Eingaben'!$C$26&lt;&gt;"Endalter",IF(P198&lt;12,"APM-Fonds (Serie bAV)","GENERATION UWP-Fonds III")))=TRUE,"",IF('1. Allgemeine Eingaben'!$C$26&lt;&gt;"Endalter",IF(P198&lt;12,"APM-Fonds (Serie bAV)","GENERATION UWP-Fonds III")))</f>
        <v>0</v>
      </c>
      <c r="AU198" s="280">
        <f t="shared" si="133"/>
        <v>100</v>
      </c>
      <c r="AV198" s="226">
        <f t="shared" si="118"/>
        <v>0</v>
      </c>
      <c r="AW198" s="282" t="str">
        <f>IF(AR198="","",IF(AR198="GENERATION UWP-FONDS III",'3. Eingabe Allg. Fondsauswahl'!$D$21,IF(AR198="APM-Fonds (Serie bAV)",'3. Eingabe Allg. Fondsauswahl'!$D$42)))</f>
        <v xml:space="preserve"> </v>
      </c>
      <c r="AX198" s="282">
        <f>IF(AR198="","",IF(AR198="GENERATION UWP-FONDS III",'3. Eingabe Allg. Fondsauswahl'!$D$22,IF(AR198="APM-Fonds (Serie bAV)",'3. Eingabe Allg. Fondsauswahl'!$D$43)))</f>
        <v>0</v>
      </c>
      <c r="AY198" s="283" t="str">
        <f>IF(AR198="","",IF(AR198="GENERATION UWP-FONDS III",'3. Eingabe Allg. Fondsauswahl'!$D$23,IF(AR198="APM-Fonds (Serie bAV)",'3. Eingabe Allg. Fondsauswahl'!$D$44)))</f>
        <v xml:space="preserve"> </v>
      </c>
      <c r="AZ198" s="282">
        <f>IF(AR198="","",IF(AR198="GENERATION UWP-FONDS III",'3. Eingabe Allg. Fondsauswahl'!$D$24,IF(AR198="APM-Fonds (Serie bAV)",'3. Eingabe Allg. Fondsauswahl'!$D$45)))</f>
        <v>0</v>
      </c>
      <c r="BA198" s="284" t="str">
        <f>IF(AR198="","",IF(AR198="GENERATION UWP-FONDS III",'3. Eingabe Allg. Fondsauswahl'!$D$25,IF(AR198="APM-Fonds (Serie bAV)",'3. Eingabe Allg. Fondsauswahl'!$D$46)))</f>
        <v xml:space="preserve"> </v>
      </c>
      <c r="BB198" s="282">
        <f>IF(AR198="","",IF(AR198="GENERATION UWP-FONDS III",'3. Eingabe Allg. Fondsauswahl'!$D$26,IF(AR198="APM-Fonds (Serie bAV)",'3. Eingabe Allg. Fondsauswahl'!$D$47)))</f>
        <v>0</v>
      </c>
      <c r="BC198" s="284" t="str">
        <f>IF(AR198="","",IF(AR198="GENERATION UWP-FONDS III",'3. Eingabe Allg. Fondsauswahl'!$D$27,IF(AR198="APM-Fonds (Serie bAV)",'3. Eingabe Allg. Fondsauswahl'!$D$48)))</f>
        <v xml:space="preserve"> </v>
      </c>
      <c r="BD198" s="282">
        <f>IF(AR198="","",IF(AR198="GENERATION UWP-FONDS III",'3. Eingabe Allg. Fondsauswahl'!$D$28,IF(AR198="APM-Fonds (Serie bAV)",'3. Eingabe Allg. Fondsauswahl'!$D$49)))</f>
        <v>0</v>
      </c>
      <c r="BE198" s="282" t="str">
        <f>IF(AR198="","",IF(AR198="GENERATION UWP-FONDS III",'3. Eingabe Allg. Fondsauswahl'!$D$29,IF(AR198="APM-Fonds (Serie bAV)",'3. Eingabe Allg. Fondsauswahl'!$D$50)))</f>
        <v xml:space="preserve"> </v>
      </c>
      <c r="BF198" s="282">
        <f>IF(AR198="","",IF(AR198="GENERATION UWP-FONDS III",'3. Eingabe Allg. Fondsauswahl'!$D$30,IF(AR198="APM-Fonds (Serie bAV)",'3. Eingabe Allg. Fondsauswahl'!$D$51)))</f>
        <v>0</v>
      </c>
      <c r="BG198" s="102">
        <f t="shared" si="102"/>
        <v>0</v>
      </c>
      <c r="BH198" s="102" t="str">
        <f t="shared" si="134"/>
        <v>keine Doppeleingabe</v>
      </c>
      <c r="BI198" s="88">
        <f t="shared" si="135"/>
        <v>0</v>
      </c>
      <c r="BJ198" s="88">
        <f t="shared" si="136"/>
        <v>0</v>
      </c>
      <c r="BK198" s="88">
        <f t="shared" si="137"/>
        <v>0</v>
      </c>
      <c r="BL198" s="88">
        <f t="shared" si="138"/>
        <v>0</v>
      </c>
      <c r="BM198" s="88">
        <f t="shared" si="139"/>
        <v>0</v>
      </c>
      <c r="BN198" s="241" t="e">
        <f t="shared" si="150"/>
        <v>#DIV/0!</v>
      </c>
      <c r="BO198" s="241" t="e">
        <f t="shared" si="151"/>
        <v>#DIV/0!</v>
      </c>
      <c r="BP198" s="242" t="str">
        <f t="shared" si="152"/>
        <v>unwiderrufliches Bezugsrecht</v>
      </c>
      <c r="BR198" s="226">
        <f t="shared" si="140"/>
        <v>70</v>
      </c>
    </row>
    <row r="199" spans="1:70" s="1" customFormat="1" ht="36" customHeight="1">
      <c r="A199" s="16">
        <v>181</v>
      </c>
      <c r="B199" s="64"/>
      <c r="C199" s="23"/>
      <c r="D199" s="24"/>
      <c r="E199" s="25"/>
      <c r="F199" s="36"/>
      <c r="G199" s="168" t="s">
        <v>4781</v>
      </c>
      <c r="H199" s="25"/>
      <c r="I199" s="34"/>
      <c r="J199" s="34"/>
      <c r="K199" s="251"/>
      <c r="L199" s="26"/>
      <c r="M199" s="74"/>
      <c r="N199" s="354">
        <f t="shared" si="103"/>
        <v>0</v>
      </c>
      <c r="O199" s="355"/>
      <c r="P199" s="27">
        <f t="shared" si="141"/>
        <v>67</v>
      </c>
      <c r="Q199" s="28">
        <f t="shared" si="122"/>
        <v>0</v>
      </c>
      <c r="R199" s="28">
        <f t="shared" si="142"/>
        <v>0</v>
      </c>
      <c r="S199" s="91">
        <f t="shared" si="123"/>
        <v>0</v>
      </c>
      <c r="T199" s="279">
        <f t="shared" si="124"/>
        <v>0</v>
      </c>
      <c r="U199" s="28">
        <f t="shared" si="106"/>
        <v>0</v>
      </c>
      <c r="V199" s="91">
        <f t="shared" si="125"/>
        <v>0</v>
      </c>
      <c r="W199" s="279">
        <f t="shared" si="126"/>
        <v>0</v>
      </c>
      <c r="X199" s="28">
        <f t="shared" si="127"/>
        <v>0</v>
      </c>
      <c r="Y199" s="28">
        <f t="shared" si="107"/>
        <v>0</v>
      </c>
      <c r="Z199" s="91">
        <f t="shared" si="108"/>
        <v>0</v>
      </c>
      <c r="AA199" s="279">
        <f t="shared" si="128"/>
        <v>0</v>
      </c>
      <c r="AB199" s="28">
        <f t="shared" si="129"/>
        <v>0</v>
      </c>
      <c r="AC199" s="190" t="str">
        <f t="shared" si="143"/>
        <v>Monatlich</v>
      </c>
      <c r="AD199" s="191">
        <f t="shared" si="130"/>
        <v>0</v>
      </c>
      <c r="AE199" s="195">
        <f t="shared" si="144"/>
        <v>0</v>
      </c>
      <c r="AF199" s="196">
        <f t="shared" si="131"/>
        <v>0</v>
      </c>
      <c r="AG199" s="197">
        <f t="shared" si="111"/>
        <v>0</v>
      </c>
      <c r="AH199" s="29">
        <f t="shared" si="145"/>
        <v>0</v>
      </c>
      <c r="AI199" s="30">
        <f t="shared" si="146"/>
        <v>0</v>
      </c>
      <c r="AJ199" s="31">
        <f t="shared" si="147"/>
        <v>0</v>
      </c>
      <c r="AK199" s="30">
        <f t="shared" si="148"/>
        <v>0</v>
      </c>
      <c r="AL199" s="32">
        <f t="shared" si="149"/>
        <v>0</v>
      </c>
      <c r="AM199" s="32"/>
      <c r="AN199" s="32"/>
      <c r="AO199" s="69"/>
      <c r="AP199" s="32"/>
      <c r="AQ199" s="240" t="str">
        <f t="shared" si="117"/>
        <v/>
      </c>
      <c r="AR199" s="281" t="str">
        <f>IF(ISERROR(IF('1. Allgemeine Eingaben'!$C$26="Endalter",AS199,AT199)=TRUE),"",IF('1. Allgemeine Eingaben'!$C$26="Endalter",AS199,AT199))</f>
        <v>GENERATION UWP-Fonds III</v>
      </c>
      <c r="AS199" s="226" t="str">
        <f t="shared" si="132"/>
        <v>GENERATION UWP-Fonds III</v>
      </c>
      <c r="AT199" s="226" t="b">
        <f>IF(ISERROR(IF('1. Allgemeine Eingaben'!$C$26&lt;&gt;"Endalter",IF(P199&lt;12,"APM-Fonds (Serie bAV)","GENERATION UWP-Fonds III")))=TRUE,"",IF('1. Allgemeine Eingaben'!$C$26&lt;&gt;"Endalter",IF(P199&lt;12,"APM-Fonds (Serie bAV)","GENERATION UWP-Fonds III")))</f>
        <v>0</v>
      </c>
      <c r="AU199" s="280">
        <f t="shared" si="133"/>
        <v>100</v>
      </c>
      <c r="AV199" s="226">
        <f t="shared" si="118"/>
        <v>0</v>
      </c>
      <c r="AW199" s="282" t="str">
        <f>IF(AR199="","",IF(AR199="GENERATION UWP-FONDS III",'3. Eingabe Allg. Fondsauswahl'!$D$21,IF(AR199="APM-Fonds (Serie bAV)",'3. Eingabe Allg. Fondsauswahl'!$D$42)))</f>
        <v xml:space="preserve"> </v>
      </c>
      <c r="AX199" s="282">
        <f>IF(AR199="","",IF(AR199="GENERATION UWP-FONDS III",'3. Eingabe Allg. Fondsauswahl'!$D$22,IF(AR199="APM-Fonds (Serie bAV)",'3. Eingabe Allg. Fondsauswahl'!$D$43)))</f>
        <v>0</v>
      </c>
      <c r="AY199" s="283" t="str">
        <f>IF(AR199="","",IF(AR199="GENERATION UWP-FONDS III",'3. Eingabe Allg. Fondsauswahl'!$D$23,IF(AR199="APM-Fonds (Serie bAV)",'3. Eingabe Allg. Fondsauswahl'!$D$44)))</f>
        <v xml:space="preserve"> </v>
      </c>
      <c r="AZ199" s="282">
        <f>IF(AR199="","",IF(AR199="GENERATION UWP-FONDS III",'3. Eingabe Allg. Fondsauswahl'!$D$24,IF(AR199="APM-Fonds (Serie bAV)",'3. Eingabe Allg. Fondsauswahl'!$D$45)))</f>
        <v>0</v>
      </c>
      <c r="BA199" s="284" t="str">
        <f>IF(AR199="","",IF(AR199="GENERATION UWP-FONDS III",'3. Eingabe Allg. Fondsauswahl'!$D$25,IF(AR199="APM-Fonds (Serie bAV)",'3. Eingabe Allg. Fondsauswahl'!$D$46)))</f>
        <v xml:space="preserve"> </v>
      </c>
      <c r="BB199" s="282">
        <f>IF(AR199="","",IF(AR199="GENERATION UWP-FONDS III",'3. Eingabe Allg. Fondsauswahl'!$D$26,IF(AR199="APM-Fonds (Serie bAV)",'3. Eingabe Allg. Fondsauswahl'!$D$47)))</f>
        <v>0</v>
      </c>
      <c r="BC199" s="284" t="str">
        <f>IF(AR199="","",IF(AR199="GENERATION UWP-FONDS III",'3. Eingabe Allg. Fondsauswahl'!$D$27,IF(AR199="APM-Fonds (Serie bAV)",'3. Eingabe Allg. Fondsauswahl'!$D$48)))</f>
        <v xml:space="preserve"> </v>
      </c>
      <c r="BD199" s="282">
        <f>IF(AR199="","",IF(AR199="GENERATION UWP-FONDS III",'3. Eingabe Allg. Fondsauswahl'!$D$28,IF(AR199="APM-Fonds (Serie bAV)",'3. Eingabe Allg. Fondsauswahl'!$D$49)))</f>
        <v>0</v>
      </c>
      <c r="BE199" s="282" t="str">
        <f>IF(AR199="","",IF(AR199="GENERATION UWP-FONDS III",'3. Eingabe Allg. Fondsauswahl'!$D$29,IF(AR199="APM-Fonds (Serie bAV)",'3. Eingabe Allg. Fondsauswahl'!$D$50)))</f>
        <v xml:space="preserve"> </v>
      </c>
      <c r="BF199" s="282">
        <f>IF(AR199="","",IF(AR199="GENERATION UWP-FONDS III",'3. Eingabe Allg. Fondsauswahl'!$D$30,IF(AR199="APM-Fonds (Serie bAV)",'3. Eingabe Allg. Fondsauswahl'!$D$51)))</f>
        <v>0</v>
      </c>
      <c r="BG199" s="102">
        <f t="shared" si="102"/>
        <v>0</v>
      </c>
      <c r="BH199" s="102" t="str">
        <f t="shared" si="134"/>
        <v>keine Doppeleingabe</v>
      </c>
      <c r="BI199" s="88">
        <f t="shared" si="135"/>
        <v>0</v>
      </c>
      <c r="BJ199" s="88">
        <f t="shared" si="136"/>
        <v>0</v>
      </c>
      <c r="BK199" s="88">
        <f t="shared" si="137"/>
        <v>0</v>
      </c>
      <c r="BL199" s="88">
        <f t="shared" si="138"/>
        <v>0</v>
      </c>
      <c r="BM199" s="88">
        <f t="shared" si="139"/>
        <v>0</v>
      </c>
      <c r="BN199" s="241" t="e">
        <f t="shared" si="150"/>
        <v>#DIV/0!</v>
      </c>
      <c r="BO199" s="241" t="e">
        <f t="shared" si="151"/>
        <v>#DIV/0!</v>
      </c>
      <c r="BP199" s="242" t="str">
        <f t="shared" si="152"/>
        <v>unwiderrufliches Bezugsrecht</v>
      </c>
      <c r="BR199" s="226">
        <f t="shared" si="140"/>
        <v>70</v>
      </c>
    </row>
    <row r="200" spans="1:70" s="1" customFormat="1" ht="36" customHeight="1">
      <c r="A200" s="16">
        <v>182</v>
      </c>
      <c r="B200" s="64"/>
      <c r="C200" s="23"/>
      <c r="D200" s="24"/>
      <c r="E200" s="25"/>
      <c r="F200" s="36"/>
      <c r="G200" s="168" t="s">
        <v>4781</v>
      </c>
      <c r="H200" s="25"/>
      <c r="I200" s="34"/>
      <c r="J200" s="34"/>
      <c r="K200" s="251"/>
      <c r="L200" s="26"/>
      <c r="M200" s="74"/>
      <c r="N200" s="354">
        <f t="shared" si="103"/>
        <v>0</v>
      </c>
      <c r="O200" s="355"/>
      <c r="P200" s="27">
        <f t="shared" si="141"/>
        <v>67</v>
      </c>
      <c r="Q200" s="28">
        <f t="shared" si="122"/>
        <v>0</v>
      </c>
      <c r="R200" s="28">
        <f t="shared" si="142"/>
        <v>0</v>
      </c>
      <c r="S200" s="91">
        <f t="shared" si="123"/>
        <v>0</v>
      </c>
      <c r="T200" s="279">
        <f t="shared" si="124"/>
        <v>0</v>
      </c>
      <c r="U200" s="28">
        <f t="shared" si="106"/>
        <v>0</v>
      </c>
      <c r="V200" s="91">
        <f t="shared" si="125"/>
        <v>0</v>
      </c>
      <c r="W200" s="279">
        <f t="shared" si="126"/>
        <v>0</v>
      </c>
      <c r="X200" s="28">
        <f t="shared" si="127"/>
        <v>0</v>
      </c>
      <c r="Y200" s="28">
        <f t="shared" si="107"/>
        <v>0</v>
      </c>
      <c r="Z200" s="91">
        <f t="shared" si="108"/>
        <v>0</v>
      </c>
      <c r="AA200" s="279">
        <f t="shared" si="128"/>
        <v>0</v>
      </c>
      <c r="AB200" s="28">
        <f t="shared" si="129"/>
        <v>0</v>
      </c>
      <c r="AC200" s="190" t="str">
        <f t="shared" si="143"/>
        <v>Monatlich</v>
      </c>
      <c r="AD200" s="191">
        <f t="shared" si="130"/>
        <v>0</v>
      </c>
      <c r="AE200" s="195">
        <f t="shared" si="144"/>
        <v>0</v>
      </c>
      <c r="AF200" s="196">
        <f t="shared" si="131"/>
        <v>0</v>
      </c>
      <c r="AG200" s="197">
        <f t="shared" si="111"/>
        <v>0</v>
      </c>
      <c r="AH200" s="29">
        <f t="shared" si="145"/>
        <v>0</v>
      </c>
      <c r="AI200" s="30">
        <f t="shared" si="146"/>
        <v>0</v>
      </c>
      <c r="AJ200" s="31">
        <f t="shared" si="147"/>
        <v>0</v>
      </c>
      <c r="AK200" s="30">
        <f t="shared" si="148"/>
        <v>0</v>
      </c>
      <c r="AL200" s="32">
        <f t="shared" si="149"/>
        <v>0</v>
      </c>
      <c r="AM200" s="32"/>
      <c r="AN200" s="32"/>
      <c r="AO200" s="69"/>
      <c r="AP200" s="32"/>
      <c r="AQ200" s="240" t="str">
        <f t="shared" si="117"/>
        <v/>
      </c>
      <c r="AR200" s="281" t="str">
        <f>IF(ISERROR(IF('1. Allgemeine Eingaben'!$C$26="Endalter",AS200,AT200)=TRUE),"",IF('1. Allgemeine Eingaben'!$C$26="Endalter",AS200,AT200))</f>
        <v>GENERATION UWP-Fonds III</v>
      </c>
      <c r="AS200" s="226" t="str">
        <f t="shared" si="132"/>
        <v>GENERATION UWP-Fonds III</v>
      </c>
      <c r="AT200" s="226" t="b">
        <f>IF(ISERROR(IF('1. Allgemeine Eingaben'!$C$26&lt;&gt;"Endalter",IF(P200&lt;12,"APM-Fonds (Serie bAV)","GENERATION UWP-Fonds III")))=TRUE,"",IF('1. Allgemeine Eingaben'!$C$26&lt;&gt;"Endalter",IF(P200&lt;12,"APM-Fonds (Serie bAV)","GENERATION UWP-Fonds III")))</f>
        <v>0</v>
      </c>
      <c r="AU200" s="280">
        <f t="shared" si="133"/>
        <v>100</v>
      </c>
      <c r="AV200" s="226">
        <f t="shared" si="118"/>
        <v>0</v>
      </c>
      <c r="AW200" s="282" t="str">
        <f>IF(AR200="","",IF(AR200="GENERATION UWP-FONDS III",'3. Eingabe Allg. Fondsauswahl'!$D$21,IF(AR200="APM-Fonds (Serie bAV)",'3. Eingabe Allg. Fondsauswahl'!$D$42)))</f>
        <v xml:space="preserve"> </v>
      </c>
      <c r="AX200" s="282">
        <f>IF(AR200="","",IF(AR200="GENERATION UWP-FONDS III",'3. Eingabe Allg. Fondsauswahl'!$D$22,IF(AR200="APM-Fonds (Serie bAV)",'3. Eingabe Allg. Fondsauswahl'!$D$43)))</f>
        <v>0</v>
      </c>
      <c r="AY200" s="283" t="str">
        <f>IF(AR200="","",IF(AR200="GENERATION UWP-FONDS III",'3. Eingabe Allg. Fondsauswahl'!$D$23,IF(AR200="APM-Fonds (Serie bAV)",'3. Eingabe Allg. Fondsauswahl'!$D$44)))</f>
        <v xml:space="preserve"> </v>
      </c>
      <c r="AZ200" s="282">
        <f>IF(AR200="","",IF(AR200="GENERATION UWP-FONDS III",'3. Eingabe Allg. Fondsauswahl'!$D$24,IF(AR200="APM-Fonds (Serie bAV)",'3. Eingabe Allg. Fondsauswahl'!$D$45)))</f>
        <v>0</v>
      </c>
      <c r="BA200" s="284" t="str">
        <f>IF(AR200="","",IF(AR200="GENERATION UWP-FONDS III",'3. Eingabe Allg. Fondsauswahl'!$D$25,IF(AR200="APM-Fonds (Serie bAV)",'3. Eingabe Allg. Fondsauswahl'!$D$46)))</f>
        <v xml:space="preserve"> </v>
      </c>
      <c r="BB200" s="282">
        <f>IF(AR200="","",IF(AR200="GENERATION UWP-FONDS III",'3. Eingabe Allg. Fondsauswahl'!$D$26,IF(AR200="APM-Fonds (Serie bAV)",'3. Eingabe Allg. Fondsauswahl'!$D$47)))</f>
        <v>0</v>
      </c>
      <c r="BC200" s="284" t="str">
        <f>IF(AR200="","",IF(AR200="GENERATION UWP-FONDS III",'3. Eingabe Allg. Fondsauswahl'!$D$27,IF(AR200="APM-Fonds (Serie bAV)",'3. Eingabe Allg. Fondsauswahl'!$D$48)))</f>
        <v xml:space="preserve"> </v>
      </c>
      <c r="BD200" s="282">
        <f>IF(AR200="","",IF(AR200="GENERATION UWP-FONDS III",'3. Eingabe Allg. Fondsauswahl'!$D$28,IF(AR200="APM-Fonds (Serie bAV)",'3. Eingabe Allg. Fondsauswahl'!$D$49)))</f>
        <v>0</v>
      </c>
      <c r="BE200" s="282" t="str">
        <f>IF(AR200="","",IF(AR200="GENERATION UWP-FONDS III",'3. Eingabe Allg. Fondsauswahl'!$D$29,IF(AR200="APM-Fonds (Serie bAV)",'3. Eingabe Allg. Fondsauswahl'!$D$50)))</f>
        <v xml:space="preserve"> </v>
      </c>
      <c r="BF200" s="282">
        <f>IF(AR200="","",IF(AR200="GENERATION UWP-FONDS III",'3. Eingabe Allg. Fondsauswahl'!$D$30,IF(AR200="APM-Fonds (Serie bAV)",'3. Eingabe Allg. Fondsauswahl'!$D$51)))</f>
        <v>0</v>
      </c>
      <c r="BG200" s="102">
        <f t="shared" si="102"/>
        <v>0</v>
      </c>
      <c r="BH200" s="102" t="str">
        <f t="shared" si="134"/>
        <v>keine Doppeleingabe</v>
      </c>
      <c r="BI200" s="88">
        <f t="shared" si="135"/>
        <v>0</v>
      </c>
      <c r="BJ200" s="88">
        <f t="shared" si="136"/>
        <v>0</v>
      </c>
      <c r="BK200" s="88">
        <f t="shared" si="137"/>
        <v>0</v>
      </c>
      <c r="BL200" s="88">
        <f t="shared" si="138"/>
        <v>0</v>
      </c>
      <c r="BM200" s="88">
        <f t="shared" si="139"/>
        <v>0</v>
      </c>
      <c r="BN200" s="241" t="e">
        <f t="shared" si="150"/>
        <v>#DIV/0!</v>
      </c>
      <c r="BO200" s="241" t="e">
        <f t="shared" si="151"/>
        <v>#DIV/0!</v>
      </c>
      <c r="BP200" s="242" t="str">
        <f t="shared" si="152"/>
        <v>unwiderrufliches Bezugsrecht</v>
      </c>
      <c r="BR200" s="226">
        <f t="shared" si="140"/>
        <v>70</v>
      </c>
    </row>
    <row r="201" spans="1:70" s="1" customFormat="1" ht="36" customHeight="1">
      <c r="A201" s="16">
        <v>183</v>
      </c>
      <c r="B201" s="64"/>
      <c r="C201" s="23"/>
      <c r="D201" s="24"/>
      <c r="E201" s="25"/>
      <c r="F201" s="36"/>
      <c r="G201" s="168" t="s">
        <v>4781</v>
      </c>
      <c r="H201" s="25"/>
      <c r="I201" s="34"/>
      <c r="J201" s="34"/>
      <c r="K201" s="251"/>
      <c r="L201" s="26"/>
      <c r="M201" s="74"/>
      <c r="N201" s="354">
        <f t="shared" si="103"/>
        <v>0</v>
      </c>
      <c r="O201" s="355"/>
      <c r="P201" s="27">
        <f t="shared" si="141"/>
        <v>67</v>
      </c>
      <c r="Q201" s="28">
        <f t="shared" si="122"/>
        <v>0</v>
      </c>
      <c r="R201" s="28">
        <f t="shared" si="142"/>
        <v>0</v>
      </c>
      <c r="S201" s="91">
        <f t="shared" si="123"/>
        <v>0</v>
      </c>
      <c r="T201" s="279">
        <f t="shared" si="124"/>
        <v>0</v>
      </c>
      <c r="U201" s="28">
        <f t="shared" si="106"/>
        <v>0</v>
      </c>
      <c r="V201" s="91">
        <f t="shared" si="125"/>
        <v>0</v>
      </c>
      <c r="W201" s="279">
        <f t="shared" si="126"/>
        <v>0</v>
      </c>
      <c r="X201" s="28">
        <f t="shared" si="127"/>
        <v>0</v>
      </c>
      <c r="Y201" s="28">
        <f t="shared" si="107"/>
        <v>0</v>
      </c>
      <c r="Z201" s="91">
        <f t="shared" si="108"/>
        <v>0</v>
      </c>
      <c r="AA201" s="279">
        <f t="shared" si="128"/>
        <v>0</v>
      </c>
      <c r="AB201" s="28">
        <f t="shared" si="129"/>
        <v>0</v>
      </c>
      <c r="AC201" s="190" t="str">
        <f t="shared" si="143"/>
        <v>Monatlich</v>
      </c>
      <c r="AD201" s="191">
        <f t="shared" si="130"/>
        <v>0</v>
      </c>
      <c r="AE201" s="195">
        <f t="shared" si="144"/>
        <v>0</v>
      </c>
      <c r="AF201" s="196">
        <f t="shared" si="131"/>
        <v>0</v>
      </c>
      <c r="AG201" s="197">
        <f t="shared" si="111"/>
        <v>0</v>
      </c>
      <c r="AH201" s="29">
        <f t="shared" si="145"/>
        <v>0</v>
      </c>
      <c r="AI201" s="30">
        <f t="shared" si="146"/>
        <v>0</v>
      </c>
      <c r="AJ201" s="31">
        <f t="shared" si="147"/>
        <v>0</v>
      </c>
      <c r="AK201" s="30">
        <f t="shared" si="148"/>
        <v>0</v>
      </c>
      <c r="AL201" s="32">
        <f t="shared" si="149"/>
        <v>0</v>
      </c>
      <c r="AM201" s="32"/>
      <c r="AN201" s="32"/>
      <c r="AO201" s="69"/>
      <c r="AP201" s="32"/>
      <c r="AQ201" s="240" t="str">
        <f t="shared" si="117"/>
        <v/>
      </c>
      <c r="AR201" s="281" t="str">
        <f>IF(ISERROR(IF('1. Allgemeine Eingaben'!$C$26="Endalter",AS201,AT201)=TRUE),"",IF('1. Allgemeine Eingaben'!$C$26="Endalter",AS201,AT201))</f>
        <v>GENERATION UWP-Fonds III</v>
      </c>
      <c r="AS201" s="226" t="str">
        <f t="shared" si="132"/>
        <v>GENERATION UWP-Fonds III</v>
      </c>
      <c r="AT201" s="226" t="b">
        <f>IF(ISERROR(IF('1. Allgemeine Eingaben'!$C$26&lt;&gt;"Endalter",IF(P201&lt;12,"APM-Fonds (Serie bAV)","GENERATION UWP-Fonds III")))=TRUE,"",IF('1. Allgemeine Eingaben'!$C$26&lt;&gt;"Endalter",IF(P201&lt;12,"APM-Fonds (Serie bAV)","GENERATION UWP-Fonds III")))</f>
        <v>0</v>
      </c>
      <c r="AU201" s="280">
        <f t="shared" si="133"/>
        <v>100</v>
      </c>
      <c r="AV201" s="226">
        <f t="shared" si="118"/>
        <v>0</v>
      </c>
      <c r="AW201" s="282" t="str">
        <f>IF(AR201="","",IF(AR201="GENERATION UWP-FONDS III",'3. Eingabe Allg. Fondsauswahl'!$D$21,IF(AR201="APM-Fonds (Serie bAV)",'3. Eingabe Allg. Fondsauswahl'!$D$42)))</f>
        <v xml:space="preserve"> </v>
      </c>
      <c r="AX201" s="282">
        <f>IF(AR201="","",IF(AR201="GENERATION UWP-FONDS III",'3. Eingabe Allg. Fondsauswahl'!$D$22,IF(AR201="APM-Fonds (Serie bAV)",'3. Eingabe Allg. Fondsauswahl'!$D$43)))</f>
        <v>0</v>
      </c>
      <c r="AY201" s="283" t="str">
        <f>IF(AR201="","",IF(AR201="GENERATION UWP-FONDS III",'3. Eingabe Allg. Fondsauswahl'!$D$23,IF(AR201="APM-Fonds (Serie bAV)",'3. Eingabe Allg. Fondsauswahl'!$D$44)))</f>
        <v xml:space="preserve"> </v>
      </c>
      <c r="AZ201" s="282">
        <f>IF(AR201="","",IF(AR201="GENERATION UWP-FONDS III",'3. Eingabe Allg. Fondsauswahl'!$D$24,IF(AR201="APM-Fonds (Serie bAV)",'3. Eingabe Allg. Fondsauswahl'!$D$45)))</f>
        <v>0</v>
      </c>
      <c r="BA201" s="284" t="str">
        <f>IF(AR201="","",IF(AR201="GENERATION UWP-FONDS III",'3. Eingabe Allg. Fondsauswahl'!$D$25,IF(AR201="APM-Fonds (Serie bAV)",'3. Eingabe Allg. Fondsauswahl'!$D$46)))</f>
        <v xml:space="preserve"> </v>
      </c>
      <c r="BB201" s="282">
        <f>IF(AR201="","",IF(AR201="GENERATION UWP-FONDS III",'3. Eingabe Allg. Fondsauswahl'!$D$26,IF(AR201="APM-Fonds (Serie bAV)",'3. Eingabe Allg. Fondsauswahl'!$D$47)))</f>
        <v>0</v>
      </c>
      <c r="BC201" s="284" t="str">
        <f>IF(AR201="","",IF(AR201="GENERATION UWP-FONDS III",'3. Eingabe Allg. Fondsauswahl'!$D$27,IF(AR201="APM-Fonds (Serie bAV)",'3. Eingabe Allg. Fondsauswahl'!$D$48)))</f>
        <v xml:space="preserve"> </v>
      </c>
      <c r="BD201" s="282">
        <f>IF(AR201="","",IF(AR201="GENERATION UWP-FONDS III",'3. Eingabe Allg. Fondsauswahl'!$D$28,IF(AR201="APM-Fonds (Serie bAV)",'3. Eingabe Allg. Fondsauswahl'!$D$49)))</f>
        <v>0</v>
      </c>
      <c r="BE201" s="282" t="str">
        <f>IF(AR201="","",IF(AR201="GENERATION UWP-FONDS III",'3. Eingabe Allg. Fondsauswahl'!$D$29,IF(AR201="APM-Fonds (Serie bAV)",'3. Eingabe Allg. Fondsauswahl'!$D$50)))</f>
        <v xml:space="preserve"> </v>
      </c>
      <c r="BF201" s="282">
        <f>IF(AR201="","",IF(AR201="GENERATION UWP-FONDS III",'3. Eingabe Allg. Fondsauswahl'!$D$30,IF(AR201="APM-Fonds (Serie bAV)",'3. Eingabe Allg. Fondsauswahl'!$D$51)))</f>
        <v>0</v>
      </c>
      <c r="BG201" s="102">
        <f t="shared" si="102"/>
        <v>0</v>
      </c>
      <c r="BH201" s="102" t="str">
        <f t="shared" si="134"/>
        <v>keine Doppeleingabe</v>
      </c>
      <c r="BI201" s="88">
        <f t="shared" si="135"/>
        <v>0</v>
      </c>
      <c r="BJ201" s="88">
        <f t="shared" si="136"/>
        <v>0</v>
      </c>
      <c r="BK201" s="88">
        <f t="shared" si="137"/>
        <v>0</v>
      </c>
      <c r="BL201" s="88">
        <f t="shared" si="138"/>
        <v>0</v>
      </c>
      <c r="BM201" s="88">
        <f t="shared" si="139"/>
        <v>0</v>
      </c>
      <c r="BN201" s="241" t="e">
        <f t="shared" si="150"/>
        <v>#DIV/0!</v>
      </c>
      <c r="BO201" s="241" t="e">
        <f t="shared" si="151"/>
        <v>#DIV/0!</v>
      </c>
      <c r="BP201" s="242" t="str">
        <f t="shared" si="152"/>
        <v>unwiderrufliches Bezugsrecht</v>
      </c>
      <c r="BR201" s="226">
        <f t="shared" si="140"/>
        <v>70</v>
      </c>
    </row>
    <row r="202" spans="1:70" s="1" customFormat="1" ht="36" customHeight="1">
      <c r="A202" s="16">
        <v>184</v>
      </c>
      <c r="B202" s="64"/>
      <c r="C202" s="23"/>
      <c r="D202" s="24"/>
      <c r="E202" s="25"/>
      <c r="F202" s="36"/>
      <c r="G202" s="168" t="s">
        <v>4781</v>
      </c>
      <c r="H202" s="25"/>
      <c r="I202" s="34"/>
      <c r="J202" s="34"/>
      <c r="K202" s="251"/>
      <c r="L202" s="26"/>
      <c r="M202" s="74"/>
      <c r="N202" s="354">
        <f t="shared" si="103"/>
        <v>0</v>
      </c>
      <c r="O202" s="355"/>
      <c r="P202" s="27">
        <f t="shared" si="141"/>
        <v>67</v>
      </c>
      <c r="Q202" s="28">
        <f t="shared" si="122"/>
        <v>0</v>
      </c>
      <c r="R202" s="28">
        <f t="shared" si="142"/>
        <v>0</v>
      </c>
      <c r="S202" s="91">
        <f t="shared" si="123"/>
        <v>0</v>
      </c>
      <c r="T202" s="279">
        <f t="shared" si="124"/>
        <v>0</v>
      </c>
      <c r="U202" s="28">
        <f t="shared" si="106"/>
        <v>0</v>
      </c>
      <c r="V202" s="91">
        <f t="shared" si="125"/>
        <v>0</v>
      </c>
      <c r="W202" s="279">
        <f t="shared" si="126"/>
        <v>0</v>
      </c>
      <c r="X202" s="28">
        <f t="shared" si="127"/>
        <v>0</v>
      </c>
      <c r="Y202" s="28">
        <f t="shared" si="107"/>
        <v>0</v>
      </c>
      <c r="Z202" s="91">
        <f t="shared" si="108"/>
        <v>0</v>
      </c>
      <c r="AA202" s="279">
        <f t="shared" si="128"/>
        <v>0</v>
      </c>
      <c r="AB202" s="28">
        <f t="shared" si="129"/>
        <v>0</v>
      </c>
      <c r="AC202" s="190" t="str">
        <f t="shared" si="143"/>
        <v>Monatlich</v>
      </c>
      <c r="AD202" s="191">
        <f t="shared" si="130"/>
        <v>0</v>
      </c>
      <c r="AE202" s="195">
        <f t="shared" si="144"/>
        <v>0</v>
      </c>
      <c r="AF202" s="196">
        <f t="shared" si="131"/>
        <v>0</v>
      </c>
      <c r="AG202" s="197">
        <f t="shared" si="111"/>
        <v>0</v>
      </c>
      <c r="AH202" s="29">
        <f t="shared" si="145"/>
        <v>0</v>
      </c>
      <c r="AI202" s="30">
        <f t="shared" si="146"/>
        <v>0</v>
      </c>
      <c r="AJ202" s="31">
        <f t="shared" si="147"/>
        <v>0</v>
      </c>
      <c r="AK202" s="30">
        <f t="shared" si="148"/>
        <v>0</v>
      </c>
      <c r="AL202" s="32">
        <f t="shared" si="149"/>
        <v>0</v>
      </c>
      <c r="AM202" s="32"/>
      <c r="AN202" s="32"/>
      <c r="AO202" s="69"/>
      <c r="AP202" s="32"/>
      <c r="AQ202" s="240" t="str">
        <f t="shared" si="117"/>
        <v/>
      </c>
      <c r="AR202" s="281" t="str">
        <f>IF(ISERROR(IF('1. Allgemeine Eingaben'!$C$26="Endalter",AS202,AT202)=TRUE),"",IF('1. Allgemeine Eingaben'!$C$26="Endalter",AS202,AT202))</f>
        <v>GENERATION UWP-Fonds III</v>
      </c>
      <c r="AS202" s="226" t="str">
        <f t="shared" si="132"/>
        <v>GENERATION UWP-Fonds III</v>
      </c>
      <c r="AT202" s="226" t="b">
        <f>IF(ISERROR(IF('1. Allgemeine Eingaben'!$C$26&lt;&gt;"Endalter",IF(P202&lt;12,"APM-Fonds (Serie bAV)","GENERATION UWP-Fonds III")))=TRUE,"",IF('1. Allgemeine Eingaben'!$C$26&lt;&gt;"Endalter",IF(P202&lt;12,"APM-Fonds (Serie bAV)","GENERATION UWP-Fonds III")))</f>
        <v>0</v>
      </c>
      <c r="AU202" s="280">
        <f t="shared" si="133"/>
        <v>100</v>
      </c>
      <c r="AV202" s="226">
        <f t="shared" si="118"/>
        <v>0</v>
      </c>
      <c r="AW202" s="282" t="str">
        <f>IF(AR202="","",IF(AR202="GENERATION UWP-FONDS III",'3. Eingabe Allg. Fondsauswahl'!$D$21,IF(AR202="APM-Fonds (Serie bAV)",'3. Eingabe Allg. Fondsauswahl'!$D$42)))</f>
        <v xml:space="preserve"> </v>
      </c>
      <c r="AX202" s="282">
        <f>IF(AR202="","",IF(AR202="GENERATION UWP-FONDS III",'3. Eingabe Allg. Fondsauswahl'!$D$22,IF(AR202="APM-Fonds (Serie bAV)",'3. Eingabe Allg. Fondsauswahl'!$D$43)))</f>
        <v>0</v>
      </c>
      <c r="AY202" s="283" t="str">
        <f>IF(AR202="","",IF(AR202="GENERATION UWP-FONDS III",'3. Eingabe Allg. Fondsauswahl'!$D$23,IF(AR202="APM-Fonds (Serie bAV)",'3. Eingabe Allg. Fondsauswahl'!$D$44)))</f>
        <v xml:space="preserve"> </v>
      </c>
      <c r="AZ202" s="282">
        <f>IF(AR202="","",IF(AR202="GENERATION UWP-FONDS III",'3. Eingabe Allg. Fondsauswahl'!$D$24,IF(AR202="APM-Fonds (Serie bAV)",'3. Eingabe Allg. Fondsauswahl'!$D$45)))</f>
        <v>0</v>
      </c>
      <c r="BA202" s="284" t="str">
        <f>IF(AR202="","",IF(AR202="GENERATION UWP-FONDS III",'3. Eingabe Allg. Fondsauswahl'!$D$25,IF(AR202="APM-Fonds (Serie bAV)",'3. Eingabe Allg. Fondsauswahl'!$D$46)))</f>
        <v xml:space="preserve"> </v>
      </c>
      <c r="BB202" s="282">
        <f>IF(AR202="","",IF(AR202="GENERATION UWP-FONDS III",'3. Eingabe Allg. Fondsauswahl'!$D$26,IF(AR202="APM-Fonds (Serie bAV)",'3. Eingabe Allg. Fondsauswahl'!$D$47)))</f>
        <v>0</v>
      </c>
      <c r="BC202" s="284" t="str">
        <f>IF(AR202="","",IF(AR202="GENERATION UWP-FONDS III",'3. Eingabe Allg. Fondsauswahl'!$D$27,IF(AR202="APM-Fonds (Serie bAV)",'3. Eingabe Allg. Fondsauswahl'!$D$48)))</f>
        <v xml:space="preserve"> </v>
      </c>
      <c r="BD202" s="282">
        <f>IF(AR202="","",IF(AR202="GENERATION UWP-FONDS III",'3. Eingabe Allg. Fondsauswahl'!$D$28,IF(AR202="APM-Fonds (Serie bAV)",'3. Eingabe Allg. Fondsauswahl'!$D$49)))</f>
        <v>0</v>
      </c>
      <c r="BE202" s="282" t="str">
        <f>IF(AR202="","",IF(AR202="GENERATION UWP-FONDS III",'3. Eingabe Allg. Fondsauswahl'!$D$29,IF(AR202="APM-Fonds (Serie bAV)",'3. Eingabe Allg. Fondsauswahl'!$D$50)))</f>
        <v xml:space="preserve"> </v>
      </c>
      <c r="BF202" s="282">
        <f>IF(AR202="","",IF(AR202="GENERATION UWP-FONDS III",'3. Eingabe Allg. Fondsauswahl'!$D$30,IF(AR202="APM-Fonds (Serie bAV)",'3. Eingabe Allg. Fondsauswahl'!$D$51)))</f>
        <v>0</v>
      </c>
      <c r="BG202" s="102">
        <f t="shared" si="102"/>
        <v>0</v>
      </c>
      <c r="BH202" s="102" t="str">
        <f t="shared" si="134"/>
        <v>keine Doppeleingabe</v>
      </c>
      <c r="BI202" s="88">
        <f t="shared" si="135"/>
        <v>0</v>
      </c>
      <c r="BJ202" s="88">
        <f t="shared" si="136"/>
        <v>0</v>
      </c>
      <c r="BK202" s="88">
        <f t="shared" si="137"/>
        <v>0</v>
      </c>
      <c r="BL202" s="88">
        <f t="shared" si="138"/>
        <v>0</v>
      </c>
      <c r="BM202" s="88">
        <f t="shared" si="139"/>
        <v>0</v>
      </c>
      <c r="BN202" s="241" t="e">
        <f t="shared" si="150"/>
        <v>#DIV/0!</v>
      </c>
      <c r="BO202" s="241" t="e">
        <f t="shared" si="151"/>
        <v>#DIV/0!</v>
      </c>
      <c r="BP202" s="242" t="str">
        <f t="shared" si="152"/>
        <v>unwiderrufliches Bezugsrecht</v>
      </c>
      <c r="BR202" s="226">
        <f t="shared" si="140"/>
        <v>70</v>
      </c>
    </row>
    <row r="203" spans="1:70" s="1" customFormat="1" ht="36" customHeight="1">
      <c r="A203" s="16">
        <v>185</v>
      </c>
      <c r="B203" s="64"/>
      <c r="C203" s="23"/>
      <c r="D203" s="24"/>
      <c r="E203" s="25"/>
      <c r="F203" s="36"/>
      <c r="G203" s="168" t="s">
        <v>4781</v>
      </c>
      <c r="H203" s="25"/>
      <c r="I203" s="34"/>
      <c r="J203" s="34"/>
      <c r="K203" s="251"/>
      <c r="L203" s="26"/>
      <c r="M203" s="74"/>
      <c r="N203" s="354">
        <f t="shared" si="103"/>
        <v>0</v>
      </c>
      <c r="O203" s="355"/>
      <c r="P203" s="27">
        <f t="shared" si="141"/>
        <v>67</v>
      </c>
      <c r="Q203" s="28">
        <f t="shared" si="122"/>
        <v>0</v>
      </c>
      <c r="R203" s="28">
        <f t="shared" si="142"/>
        <v>0</v>
      </c>
      <c r="S203" s="91">
        <f t="shared" si="123"/>
        <v>0</v>
      </c>
      <c r="T203" s="279">
        <f t="shared" si="124"/>
        <v>0</v>
      </c>
      <c r="U203" s="28">
        <f t="shared" si="106"/>
        <v>0</v>
      </c>
      <c r="V203" s="91">
        <f t="shared" si="125"/>
        <v>0</v>
      </c>
      <c r="W203" s="279">
        <f t="shared" si="126"/>
        <v>0</v>
      </c>
      <c r="X203" s="28">
        <f t="shared" si="127"/>
        <v>0</v>
      </c>
      <c r="Y203" s="28">
        <f t="shared" si="107"/>
        <v>0</v>
      </c>
      <c r="Z203" s="91">
        <f t="shared" si="108"/>
        <v>0</v>
      </c>
      <c r="AA203" s="279">
        <f t="shared" si="128"/>
        <v>0</v>
      </c>
      <c r="AB203" s="28">
        <f t="shared" si="129"/>
        <v>0</v>
      </c>
      <c r="AC203" s="190" t="str">
        <f t="shared" si="143"/>
        <v>Monatlich</v>
      </c>
      <c r="AD203" s="191">
        <f t="shared" si="130"/>
        <v>0</v>
      </c>
      <c r="AE203" s="195">
        <f t="shared" si="144"/>
        <v>0</v>
      </c>
      <c r="AF203" s="196">
        <f t="shared" si="131"/>
        <v>0</v>
      </c>
      <c r="AG203" s="197">
        <f t="shared" si="111"/>
        <v>0</v>
      </c>
      <c r="AH203" s="29">
        <f t="shared" si="145"/>
        <v>0</v>
      </c>
      <c r="AI203" s="30">
        <f t="shared" si="146"/>
        <v>0</v>
      </c>
      <c r="AJ203" s="31">
        <f t="shared" si="147"/>
        <v>0</v>
      </c>
      <c r="AK203" s="30">
        <f t="shared" si="148"/>
        <v>0</v>
      </c>
      <c r="AL203" s="32">
        <f t="shared" si="149"/>
        <v>0</v>
      </c>
      <c r="AM203" s="32"/>
      <c r="AN203" s="32"/>
      <c r="AO203" s="69"/>
      <c r="AP203" s="32"/>
      <c r="AQ203" s="240" t="str">
        <f t="shared" si="117"/>
        <v/>
      </c>
      <c r="AR203" s="281" t="str">
        <f>IF(ISERROR(IF('1. Allgemeine Eingaben'!$C$26="Endalter",AS203,AT203)=TRUE),"",IF('1. Allgemeine Eingaben'!$C$26="Endalter",AS203,AT203))</f>
        <v>GENERATION UWP-Fonds III</v>
      </c>
      <c r="AS203" s="226" t="str">
        <f t="shared" si="132"/>
        <v>GENERATION UWP-Fonds III</v>
      </c>
      <c r="AT203" s="226" t="b">
        <f>IF(ISERROR(IF('1. Allgemeine Eingaben'!$C$26&lt;&gt;"Endalter",IF(P203&lt;12,"APM-Fonds (Serie bAV)","GENERATION UWP-Fonds III")))=TRUE,"",IF('1. Allgemeine Eingaben'!$C$26&lt;&gt;"Endalter",IF(P203&lt;12,"APM-Fonds (Serie bAV)","GENERATION UWP-Fonds III")))</f>
        <v>0</v>
      </c>
      <c r="AU203" s="280">
        <f t="shared" si="133"/>
        <v>100</v>
      </c>
      <c r="AV203" s="226">
        <f t="shared" si="118"/>
        <v>0</v>
      </c>
      <c r="AW203" s="282" t="str">
        <f>IF(AR203="","",IF(AR203="GENERATION UWP-FONDS III",'3. Eingabe Allg. Fondsauswahl'!$D$21,IF(AR203="APM-Fonds (Serie bAV)",'3. Eingabe Allg. Fondsauswahl'!$D$42)))</f>
        <v xml:space="preserve"> </v>
      </c>
      <c r="AX203" s="282">
        <f>IF(AR203="","",IF(AR203="GENERATION UWP-FONDS III",'3. Eingabe Allg. Fondsauswahl'!$D$22,IF(AR203="APM-Fonds (Serie bAV)",'3. Eingabe Allg. Fondsauswahl'!$D$43)))</f>
        <v>0</v>
      </c>
      <c r="AY203" s="283" t="str">
        <f>IF(AR203="","",IF(AR203="GENERATION UWP-FONDS III",'3. Eingabe Allg. Fondsauswahl'!$D$23,IF(AR203="APM-Fonds (Serie bAV)",'3. Eingabe Allg. Fondsauswahl'!$D$44)))</f>
        <v xml:space="preserve"> </v>
      </c>
      <c r="AZ203" s="282">
        <f>IF(AR203="","",IF(AR203="GENERATION UWP-FONDS III",'3. Eingabe Allg. Fondsauswahl'!$D$24,IF(AR203="APM-Fonds (Serie bAV)",'3. Eingabe Allg. Fondsauswahl'!$D$45)))</f>
        <v>0</v>
      </c>
      <c r="BA203" s="284" t="str">
        <f>IF(AR203="","",IF(AR203="GENERATION UWP-FONDS III",'3. Eingabe Allg. Fondsauswahl'!$D$25,IF(AR203="APM-Fonds (Serie bAV)",'3. Eingabe Allg. Fondsauswahl'!$D$46)))</f>
        <v xml:space="preserve"> </v>
      </c>
      <c r="BB203" s="282">
        <f>IF(AR203="","",IF(AR203="GENERATION UWP-FONDS III",'3. Eingabe Allg. Fondsauswahl'!$D$26,IF(AR203="APM-Fonds (Serie bAV)",'3. Eingabe Allg. Fondsauswahl'!$D$47)))</f>
        <v>0</v>
      </c>
      <c r="BC203" s="284" t="str">
        <f>IF(AR203="","",IF(AR203="GENERATION UWP-FONDS III",'3. Eingabe Allg. Fondsauswahl'!$D$27,IF(AR203="APM-Fonds (Serie bAV)",'3. Eingabe Allg. Fondsauswahl'!$D$48)))</f>
        <v xml:space="preserve"> </v>
      </c>
      <c r="BD203" s="282">
        <f>IF(AR203="","",IF(AR203="GENERATION UWP-FONDS III",'3. Eingabe Allg. Fondsauswahl'!$D$28,IF(AR203="APM-Fonds (Serie bAV)",'3. Eingabe Allg. Fondsauswahl'!$D$49)))</f>
        <v>0</v>
      </c>
      <c r="BE203" s="282" t="str">
        <f>IF(AR203="","",IF(AR203="GENERATION UWP-FONDS III",'3. Eingabe Allg. Fondsauswahl'!$D$29,IF(AR203="APM-Fonds (Serie bAV)",'3. Eingabe Allg. Fondsauswahl'!$D$50)))</f>
        <v xml:space="preserve"> </v>
      </c>
      <c r="BF203" s="282">
        <f>IF(AR203="","",IF(AR203="GENERATION UWP-FONDS III",'3. Eingabe Allg. Fondsauswahl'!$D$30,IF(AR203="APM-Fonds (Serie bAV)",'3. Eingabe Allg. Fondsauswahl'!$D$51)))</f>
        <v>0</v>
      </c>
      <c r="BG203" s="102">
        <f t="shared" si="102"/>
        <v>0</v>
      </c>
      <c r="BH203" s="102" t="str">
        <f t="shared" si="134"/>
        <v>keine Doppeleingabe</v>
      </c>
      <c r="BI203" s="88">
        <f t="shared" si="135"/>
        <v>0</v>
      </c>
      <c r="BJ203" s="88">
        <f t="shared" si="136"/>
        <v>0</v>
      </c>
      <c r="BK203" s="88">
        <f t="shared" si="137"/>
        <v>0</v>
      </c>
      <c r="BL203" s="88">
        <f t="shared" si="138"/>
        <v>0</v>
      </c>
      <c r="BM203" s="88">
        <f t="shared" si="139"/>
        <v>0</v>
      </c>
      <c r="BN203" s="241" t="e">
        <f t="shared" si="150"/>
        <v>#DIV/0!</v>
      </c>
      <c r="BO203" s="241" t="e">
        <f t="shared" si="151"/>
        <v>#DIV/0!</v>
      </c>
      <c r="BP203" s="242" t="str">
        <f t="shared" si="152"/>
        <v>unwiderrufliches Bezugsrecht</v>
      </c>
      <c r="BR203" s="226">
        <f t="shared" si="140"/>
        <v>70</v>
      </c>
    </row>
    <row r="204" spans="1:70" s="1" customFormat="1" ht="36" customHeight="1">
      <c r="A204" s="16">
        <v>186</v>
      </c>
      <c r="B204" s="64"/>
      <c r="C204" s="23"/>
      <c r="D204" s="24"/>
      <c r="E204" s="25"/>
      <c r="F204" s="36"/>
      <c r="G204" s="168" t="s">
        <v>4781</v>
      </c>
      <c r="H204" s="25"/>
      <c r="I204" s="34"/>
      <c r="J204" s="34"/>
      <c r="K204" s="251"/>
      <c r="L204" s="26"/>
      <c r="M204" s="74"/>
      <c r="N204" s="354">
        <f t="shared" si="103"/>
        <v>0</v>
      </c>
      <c r="O204" s="355"/>
      <c r="P204" s="27">
        <f t="shared" si="141"/>
        <v>67</v>
      </c>
      <c r="Q204" s="28">
        <f t="shared" si="122"/>
        <v>0</v>
      </c>
      <c r="R204" s="28">
        <f t="shared" si="142"/>
        <v>0</v>
      </c>
      <c r="S204" s="91">
        <f t="shared" si="123"/>
        <v>0</v>
      </c>
      <c r="T204" s="279">
        <f t="shared" si="124"/>
        <v>0</v>
      </c>
      <c r="U204" s="28">
        <f t="shared" si="106"/>
        <v>0</v>
      </c>
      <c r="V204" s="91">
        <f t="shared" si="125"/>
        <v>0</v>
      </c>
      <c r="W204" s="279">
        <f t="shared" si="126"/>
        <v>0</v>
      </c>
      <c r="X204" s="28">
        <f t="shared" si="127"/>
        <v>0</v>
      </c>
      <c r="Y204" s="28">
        <f t="shared" si="107"/>
        <v>0</v>
      </c>
      <c r="Z204" s="91">
        <f t="shared" si="108"/>
        <v>0</v>
      </c>
      <c r="AA204" s="279">
        <f t="shared" si="128"/>
        <v>0</v>
      </c>
      <c r="AB204" s="28">
        <f t="shared" si="129"/>
        <v>0</v>
      </c>
      <c r="AC204" s="190" t="str">
        <f t="shared" si="143"/>
        <v>Monatlich</v>
      </c>
      <c r="AD204" s="191">
        <f t="shared" si="130"/>
        <v>0</v>
      </c>
      <c r="AE204" s="195">
        <f t="shared" si="144"/>
        <v>0</v>
      </c>
      <c r="AF204" s="196">
        <f t="shared" si="131"/>
        <v>0</v>
      </c>
      <c r="AG204" s="197">
        <f t="shared" si="111"/>
        <v>0</v>
      </c>
      <c r="AH204" s="29">
        <f t="shared" si="145"/>
        <v>0</v>
      </c>
      <c r="AI204" s="30">
        <f t="shared" si="146"/>
        <v>0</v>
      </c>
      <c r="AJ204" s="31">
        <f t="shared" si="147"/>
        <v>0</v>
      </c>
      <c r="AK204" s="30">
        <f t="shared" si="148"/>
        <v>0</v>
      </c>
      <c r="AL204" s="32">
        <f t="shared" si="149"/>
        <v>0</v>
      </c>
      <c r="AM204" s="32"/>
      <c r="AN204" s="32"/>
      <c r="AO204" s="69"/>
      <c r="AP204" s="32"/>
      <c r="AQ204" s="240" t="str">
        <f t="shared" si="117"/>
        <v/>
      </c>
      <c r="AR204" s="281" t="str">
        <f>IF(ISERROR(IF('1. Allgemeine Eingaben'!$C$26="Endalter",AS204,AT204)=TRUE),"",IF('1. Allgemeine Eingaben'!$C$26="Endalter",AS204,AT204))</f>
        <v>GENERATION UWP-Fonds III</v>
      </c>
      <c r="AS204" s="226" t="str">
        <f t="shared" si="132"/>
        <v>GENERATION UWP-Fonds III</v>
      </c>
      <c r="AT204" s="226" t="b">
        <f>IF(ISERROR(IF('1. Allgemeine Eingaben'!$C$26&lt;&gt;"Endalter",IF(P204&lt;12,"APM-Fonds (Serie bAV)","GENERATION UWP-Fonds III")))=TRUE,"",IF('1. Allgemeine Eingaben'!$C$26&lt;&gt;"Endalter",IF(P204&lt;12,"APM-Fonds (Serie bAV)","GENERATION UWP-Fonds III")))</f>
        <v>0</v>
      </c>
      <c r="AU204" s="280">
        <f t="shared" si="133"/>
        <v>100</v>
      </c>
      <c r="AV204" s="226">
        <f t="shared" si="118"/>
        <v>0</v>
      </c>
      <c r="AW204" s="282" t="str">
        <f>IF(AR204="","",IF(AR204="GENERATION UWP-FONDS III",'3. Eingabe Allg. Fondsauswahl'!$D$21,IF(AR204="APM-Fonds (Serie bAV)",'3. Eingabe Allg. Fondsauswahl'!$D$42)))</f>
        <v xml:space="preserve"> </v>
      </c>
      <c r="AX204" s="282">
        <f>IF(AR204="","",IF(AR204="GENERATION UWP-FONDS III",'3. Eingabe Allg. Fondsauswahl'!$D$22,IF(AR204="APM-Fonds (Serie bAV)",'3. Eingabe Allg. Fondsauswahl'!$D$43)))</f>
        <v>0</v>
      </c>
      <c r="AY204" s="283" t="str">
        <f>IF(AR204="","",IF(AR204="GENERATION UWP-FONDS III",'3. Eingabe Allg. Fondsauswahl'!$D$23,IF(AR204="APM-Fonds (Serie bAV)",'3. Eingabe Allg. Fondsauswahl'!$D$44)))</f>
        <v xml:space="preserve"> </v>
      </c>
      <c r="AZ204" s="282">
        <f>IF(AR204="","",IF(AR204="GENERATION UWP-FONDS III",'3. Eingabe Allg. Fondsauswahl'!$D$24,IF(AR204="APM-Fonds (Serie bAV)",'3. Eingabe Allg. Fondsauswahl'!$D$45)))</f>
        <v>0</v>
      </c>
      <c r="BA204" s="284" t="str">
        <f>IF(AR204="","",IF(AR204="GENERATION UWP-FONDS III",'3. Eingabe Allg. Fondsauswahl'!$D$25,IF(AR204="APM-Fonds (Serie bAV)",'3. Eingabe Allg. Fondsauswahl'!$D$46)))</f>
        <v xml:space="preserve"> </v>
      </c>
      <c r="BB204" s="282">
        <f>IF(AR204="","",IF(AR204="GENERATION UWP-FONDS III",'3. Eingabe Allg. Fondsauswahl'!$D$26,IF(AR204="APM-Fonds (Serie bAV)",'3. Eingabe Allg. Fondsauswahl'!$D$47)))</f>
        <v>0</v>
      </c>
      <c r="BC204" s="284" t="str">
        <f>IF(AR204="","",IF(AR204="GENERATION UWP-FONDS III",'3. Eingabe Allg. Fondsauswahl'!$D$27,IF(AR204="APM-Fonds (Serie bAV)",'3. Eingabe Allg. Fondsauswahl'!$D$48)))</f>
        <v xml:space="preserve"> </v>
      </c>
      <c r="BD204" s="282">
        <f>IF(AR204="","",IF(AR204="GENERATION UWP-FONDS III",'3. Eingabe Allg. Fondsauswahl'!$D$28,IF(AR204="APM-Fonds (Serie bAV)",'3. Eingabe Allg. Fondsauswahl'!$D$49)))</f>
        <v>0</v>
      </c>
      <c r="BE204" s="282" t="str">
        <f>IF(AR204="","",IF(AR204="GENERATION UWP-FONDS III",'3. Eingabe Allg. Fondsauswahl'!$D$29,IF(AR204="APM-Fonds (Serie bAV)",'3. Eingabe Allg. Fondsauswahl'!$D$50)))</f>
        <v xml:space="preserve"> </v>
      </c>
      <c r="BF204" s="282">
        <f>IF(AR204="","",IF(AR204="GENERATION UWP-FONDS III",'3. Eingabe Allg. Fondsauswahl'!$D$30,IF(AR204="APM-Fonds (Serie bAV)",'3. Eingabe Allg. Fondsauswahl'!$D$51)))</f>
        <v>0</v>
      </c>
      <c r="BG204" s="102">
        <f t="shared" si="102"/>
        <v>0</v>
      </c>
      <c r="BH204" s="102" t="str">
        <f t="shared" si="134"/>
        <v>keine Doppeleingabe</v>
      </c>
      <c r="BI204" s="88">
        <f t="shared" si="135"/>
        <v>0</v>
      </c>
      <c r="BJ204" s="88">
        <f t="shared" si="136"/>
        <v>0</v>
      </c>
      <c r="BK204" s="88">
        <f t="shared" si="137"/>
        <v>0</v>
      </c>
      <c r="BL204" s="88">
        <f t="shared" si="138"/>
        <v>0</v>
      </c>
      <c r="BM204" s="88">
        <f t="shared" si="139"/>
        <v>0</v>
      </c>
      <c r="BN204" s="241" t="e">
        <f t="shared" si="150"/>
        <v>#DIV/0!</v>
      </c>
      <c r="BO204" s="241" t="e">
        <f t="shared" si="151"/>
        <v>#DIV/0!</v>
      </c>
      <c r="BP204" s="242" t="str">
        <f t="shared" si="152"/>
        <v>unwiderrufliches Bezugsrecht</v>
      </c>
      <c r="BR204" s="226">
        <f t="shared" si="140"/>
        <v>70</v>
      </c>
    </row>
    <row r="205" spans="1:70" s="1" customFormat="1" ht="36" customHeight="1">
      <c r="A205" s="16">
        <v>187</v>
      </c>
      <c r="B205" s="64"/>
      <c r="C205" s="23"/>
      <c r="D205" s="24"/>
      <c r="E205" s="25"/>
      <c r="F205" s="36"/>
      <c r="G205" s="168" t="s">
        <v>4781</v>
      </c>
      <c r="H205" s="25"/>
      <c r="I205" s="34"/>
      <c r="J205" s="34"/>
      <c r="K205" s="251"/>
      <c r="L205" s="26"/>
      <c r="M205" s="74"/>
      <c r="N205" s="354">
        <f t="shared" si="103"/>
        <v>0</v>
      </c>
      <c r="O205" s="355"/>
      <c r="P205" s="27">
        <f t="shared" si="141"/>
        <v>67</v>
      </c>
      <c r="Q205" s="28">
        <f t="shared" si="122"/>
        <v>0</v>
      </c>
      <c r="R205" s="28">
        <f t="shared" si="142"/>
        <v>0</v>
      </c>
      <c r="S205" s="91">
        <f t="shared" si="123"/>
        <v>0</v>
      </c>
      <c r="T205" s="279">
        <f t="shared" si="124"/>
        <v>0</v>
      </c>
      <c r="U205" s="28">
        <f t="shared" si="106"/>
        <v>0</v>
      </c>
      <c r="V205" s="91">
        <f t="shared" si="125"/>
        <v>0</v>
      </c>
      <c r="W205" s="279">
        <f t="shared" si="126"/>
        <v>0</v>
      </c>
      <c r="X205" s="28">
        <f t="shared" si="127"/>
        <v>0</v>
      </c>
      <c r="Y205" s="28">
        <f t="shared" si="107"/>
        <v>0</v>
      </c>
      <c r="Z205" s="91">
        <f t="shared" si="108"/>
        <v>0</v>
      </c>
      <c r="AA205" s="279">
        <f t="shared" si="128"/>
        <v>0</v>
      </c>
      <c r="AB205" s="28">
        <f t="shared" si="129"/>
        <v>0</v>
      </c>
      <c r="AC205" s="190" t="str">
        <f t="shared" si="143"/>
        <v>Monatlich</v>
      </c>
      <c r="AD205" s="191">
        <f t="shared" si="130"/>
        <v>0</v>
      </c>
      <c r="AE205" s="195">
        <f t="shared" si="144"/>
        <v>0</v>
      </c>
      <c r="AF205" s="196">
        <f t="shared" si="131"/>
        <v>0</v>
      </c>
      <c r="AG205" s="197">
        <f t="shared" si="111"/>
        <v>0</v>
      </c>
      <c r="AH205" s="29">
        <f t="shared" si="145"/>
        <v>0</v>
      </c>
      <c r="AI205" s="30">
        <f t="shared" si="146"/>
        <v>0</v>
      </c>
      <c r="AJ205" s="31">
        <f t="shared" si="147"/>
        <v>0</v>
      </c>
      <c r="AK205" s="30">
        <f t="shared" si="148"/>
        <v>0</v>
      </c>
      <c r="AL205" s="32">
        <f t="shared" si="149"/>
        <v>0</v>
      </c>
      <c r="AM205" s="32"/>
      <c r="AN205" s="32"/>
      <c r="AO205" s="69"/>
      <c r="AP205" s="32"/>
      <c r="AQ205" s="240" t="str">
        <f t="shared" si="117"/>
        <v/>
      </c>
      <c r="AR205" s="281" t="str">
        <f>IF(ISERROR(IF('1. Allgemeine Eingaben'!$C$26="Endalter",AS205,AT205)=TRUE),"",IF('1. Allgemeine Eingaben'!$C$26="Endalter",AS205,AT205))</f>
        <v>GENERATION UWP-Fonds III</v>
      </c>
      <c r="AS205" s="226" t="str">
        <f t="shared" si="132"/>
        <v>GENERATION UWP-Fonds III</v>
      </c>
      <c r="AT205" s="226" t="b">
        <f>IF(ISERROR(IF('1. Allgemeine Eingaben'!$C$26&lt;&gt;"Endalter",IF(P205&lt;12,"APM-Fonds (Serie bAV)","GENERATION UWP-Fonds III")))=TRUE,"",IF('1. Allgemeine Eingaben'!$C$26&lt;&gt;"Endalter",IF(P205&lt;12,"APM-Fonds (Serie bAV)","GENERATION UWP-Fonds III")))</f>
        <v>0</v>
      </c>
      <c r="AU205" s="280">
        <f t="shared" si="133"/>
        <v>100</v>
      </c>
      <c r="AV205" s="226">
        <f t="shared" si="118"/>
        <v>0</v>
      </c>
      <c r="AW205" s="282" t="str">
        <f>IF(AR205="","",IF(AR205="GENERATION UWP-FONDS III",'3. Eingabe Allg. Fondsauswahl'!$D$21,IF(AR205="APM-Fonds (Serie bAV)",'3. Eingabe Allg. Fondsauswahl'!$D$42)))</f>
        <v xml:space="preserve"> </v>
      </c>
      <c r="AX205" s="282">
        <f>IF(AR205="","",IF(AR205="GENERATION UWP-FONDS III",'3. Eingabe Allg. Fondsauswahl'!$D$22,IF(AR205="APM-Fonds (Serie bAV)",'3. Eingabe Allg. Fondsauswahl'!$D$43)))</f>
        <v>0</v>
      </c>
      <c r="AY205" s="283" t="str">
        <f>IF(AR205="","",IF(AR205="GENERATION UWP-FONDS III",'3. Eingabe Allg. Fondsauswahl'!$D$23,IF(AR205="APM-Fonds (Serie bAV)",'3. Eingabe Allg. Fondsauswahl'!$D$44)))</f>
        <v xml:space="preserve"> </v>
      </c>
      <c r="AZ205" s="282">
        <f>IF(AR205="","",IF(AR205="GENERATION UWP-FONDS III",'3. Eingabe Allg. Fondsauswahl'!$D$24,IF(AR205="APM-Fonds (Serie bAV)",'3. Eingabe Allg. Fondsauswahl'!$D$45)))</f>
        <v>0</v>
      </c>
      <c r="BA205" s="284" t="str">
        <f>IF(AR205="","",IF(AR205="GENERATION UWP-FONDS III",'3. Eingabe Allg. Fondsauswahl'!$D$25,IF(AR205="APM-Fonds (Serie bAV)",'3. Eingabe Allg. Fondsauswahl'!$D$46)))</f>
        <v xml:space="preserve"> </v>
      </c>
      <c r="BB205" s="282">
        <f>IF(AR205="","",IF(AR205="GENERATION UWP-FONDS III",'3. Eingabe Allg. Fondsauswahl'!$D$26,IF(AR205="APM-Fonds (Serie bAV)",'3. Eingabe Allg. Fondsauswahl'!$D$47)))</f>
        <v>0</v>
      </c>
      <c r="BC205" s="284" t="str">
        <f>IF(AR205="","",IF(AR205="GENERATION UWP-FONDS III",'3. Eingabe Allg. Fondsauswahl'!$D$27,IF(AR205="APM-Fonds (Serie bAV)",'3. Eingabe Allg. Fondsauswahl'!$D$48)))</f>
        <v xml:space="preserve"> </v>
      </c>
      <c r="BD205" s="282">
        <f>IF(AR205="","",IF(AR205="GENERATION UWP-FONDS III",'3. Eingabe Allg. Fondsauswahl'!$D$28,IF(AR205="APM-Fonds (Serie bAV)",'3. Eingabe Allg. Fondsauswahl'!$D$49)))</f>
        <v>0</v>
      </c>
      <c r="BE205" s="282" t="str">
        <f>IF(AR205="","",IF(AR205="GENERATION UWP-FONDS III",'3. Eingabe Allg. Fondsauswahl'!$D$29,IF(AR205="APM-Fonds (Serie bAV)",'3. Eingabe Allg. Fondsauswahl'!$D$50)))</f>
        <v xml:space="preserve"> </v>
      </c>
      <c r="BF205" s="282">
        <f>IF(AR205="","",IF(AR205="GENERATION UWP-FONDS III",'3. Eingabe Allg. Fondsauswahl'!$D$30,IF(AR205="APM-Fonds (Serie bAV)",'3. Eingabe Allg. Fondsauswahl'!$D$51)))</f>
        <v>0</v>
      </c>
      <c r="BG205" s="102">
        <f t="shared" si="102"/>
        <v>0</v>
      </c>
      <c r="BH205" s="102" t="str">
        <f t="shared" si="134"/>
        <v>keine Doppeleingabe</v>
      </c>
      <c r="BI205" s="88">
        <f t="shared" si="135"/>
        <v>0</v>
      </c>
      <c r="BJ205" s="88">
        <f t="shared" si="136"/>
        <v>0</v>
      </c>
      <c r="BK205" s="88">
        <f t="shared" si="137"/>
        <v>0</v>
      </c>
      <c r="BL205" s="88">
        <f t="shared" si="138"/>
        <v>0</v>
      </c>
      <c r="BM205" s="88">
        <f t="shared" si="139"/>
        <v>0</v>
      </c>
      <c r="BN205" s="241" t="e">
        <f t="shared" si="150"/>
        <v>#DIV/0!</v>
      </c>
      <c r="BO205" s="241" t="e">
        <f t="shared" si="151"/>
        <v>#DIV/0!</v>
      </c>
      <c r="BP205" s="242" t="str">
        <f t="shared" si="152"/>
        <v>unwiderrufliches Bezugsrecht</v>
      </c>
      <c r="BR205" s="226">
        <f t="shared" si="140"/>
        <v>70</v>
      </c>
    </row>
    <row r="206" spans="1:70" s="1" customFormat="1" ht="36" customHeight="1">
      <c r="A206" s="16">
        <v>188</v>
      </c>
      <c r="B206" s="64"/>
      <c r="C206" s="23"/>
      <c r="D206" s="24"/>
      <c r="E206" s="25"/>
      <c r="F206" s="36"/>
      <c r="G206" s="168" t="s">
        <v>4781</v>
      </c>
      <c r="H206" s="25"/>
      <c r="I206" s="34"/>
      <c r="J206" s="34"/>
      <c r="K206" s="251"/>
      <c r="L206" s="26"/>
      <c r="M206" s="74"/>
      <c r="N206" s="354">
        <f t="shared" si="103"/>
        <v>0</v>
      </c>
      <c r="O206" s="355"/>
      <c r="P206" s="27">
        <f t="shared" si="141"/>
        <v>67</v>
      </c>
      <c r="Q206" s="28">
        <f t="shared" si="122"/>
        <v>0</v>
      </c>
      <c r="R206" s="28">
        <f t="shared" si="142"/>
        <v>0</v>
      </c>
      <c r="S206" s="91">
        <f t="shared" si="123"/>
        <v>0</v>
      </c>
      <c r="T206" s="279">
        <f t="shared" si="124"/>
        <v>0</v>
      </c>
      <c r="U206" s="28">
        <f t="shared" si="106"/>
        <v>0</v>
      </c>
      <c r="V206" s="91">
        <f t="shared" si="125"/>
        <v>0</v>
      </c>
      <c r="W206" s="279">
        <f t="shared" si="126"/>
        <v>0</v>
      </c>
      <c r="X206" s="28">
        <f t="shared" si="127"/>
        <v>0</v>
      </c>
      <c r="Y206" s="28">
        <f t="shared" si="107"/>
        <v>0</v>
      </c>
      <c r="Z206" s="91">
        <f t="shared" si="108"/>
        <v>0</v>
      </c>
      <c r="AA206" s="279">
        <f t="shared" si="128"/>
        <v>0</v>
      </c>
      <c r="AB206" s="28">
        <f t="shared" si="129"/>
        <v>0</v>
      </c>
      <c r="AC206" s="190" t="str">
        <f t="shared" si="143"/>
        <v>Monatlich</v>
      </c>
      <c r="AD206" s="191">
        <f t="shared" si="130"/>
        <v>0</v>
      </c>
      <c r="AE206" s="195">
        <f t="shared" si="144"/>
        <v>0</v>
      </c>
      <c r="AF206" s="196">
        <f t="shared" si="131"/>
        <v>0</v>
      </c>
      <c r="AG206" s="197">
        <f t="shared" si="111"/>
        <v>0</v>
      </c>
      <c r="AH206" s="29">
        <f t="shared" si="145"/>
        <v>0</v>
      </c>
      <c r="AI206" s="30">
        <f t="shared" si="146"/>
        <v>0</v>
      </c>
      <c r="AJ206" s="31">
        <f t="shared" si="147"/>
        <v>0</v>
      </c>
      <c r="AK206" s="30">
        <f t="shared" si="148"/>
        <v>0</v>
      </c>
      <c r="AL206" s="32">
        <f t="shared" si="149"/>
        <v>0</v>
      </c>
      <c r="AM206" s="32"/>
      <c r="AN206" s="32"/>
      <c r="AO206" s="69"/>
      <c r="AP206" s="32"/>
      <c r="AQ206" s="240" t="str">
        <f t="shared" si="117"/>
        <v/>
      </c>
      <c r="AR206" s="281" t="str">
        <f>IF(ISERROR(IF('1. Allgemeine Eingaben'!$C$26="Endalter",AS206,AT206)=TRUE),"",IF('1. Allgemeine Eingaben'!$C$26="Endalter",AS206,AT206))</f>
        <v>GENERATION UWP-Fonds III</v>
      </c>
      <c r="AS206" s="226" t="str">
        <f t="shared" si="132"/>
        <v>GENERATION UWP-Fonds III</v>
      </c>
      <c r="AT206" s="226" t="b">
        <f>IF(ISERROR(IF('1. Allgemeine Eingaben'!$C$26&lt;&gt;"Endalter",IF(P206&lt;12,"APM-Fonds (Serie bAV)","GENERATION UWP-Fonds III")))=TRUE,"",IF('1. Allgemeine Eingaben'!$C$26&lt;&gt;"Endalter",IF(P206&lt;12,"APM-Fonds (Serie bAV)","GENERATION UWP-Fonds III")))</f>
        <v>0</v>
      </c>
      <c r="AU206" s="280">
        <f t="shared" si="133"/>
        <v>100</v>
      </c>
      <c r="AV206" s="226">
        <f t="shared" si="118"/>
        <v>0</v>
      </c>
      <c r="AW206" s="282" t="str">
        <f>IF(AR206="","",IF(AR206="GENERATION UWP-FONDS III",'3. Eingabe Allg. Fondsauswahl'!$D$21,IF(AR206="APM-Fonds (Serie bAV)",'3. Eingabe Allg. Fondsauswahl'!$D$42)))</f>
        <v xml:space="preserve"> </v>
      </c>
      <c r="AX206" s="282">
        <f>IF(AR206="","",IF(AR206="GENERATION UWP-FONDS III",'3. Eingabe Allg. Fondsauswahl'!$D$22,IF(AR206="APM-Fonds (Serie bAV)",'3. Eingabe Allg. Fondsauswahl'!$D$43)))</f>
        <v>0</v>
      </c>
      <c r="AY206" s="283" t="str">
        <f>IF(AR206="","",IF(AR206="GENERATION UWP-FONDS III",'3. Eingabe Allg. Fondsauswahl'!$D$23,IF(AR206="APM-Fonds (Serie bAV)",'3. Eingabe Allg. Fondsauswahl'!$D$44)))</f>
        <v xml:space="preserve"> </v>
      </c>
      <c r="AZ206" s="282">
        <f>IF(AR206="","",IF(AR206="GENERATION UWP-FONDS III",'3. Eingabe Allg. Fondsauswahl'!$D$24,IF(AR206="APM-Fonds (Serie bAV)",'3. Eingabe Allg. Fondsauswahl'!$D$45)))</f>
        <v>0</v>
      </c>
      <c r="BA206" s="284" t="str">
        <f>IF(AR206="","",IF(AR206="GENERATION UWP-FONDS III",'3. Eingabe Allg. Fondsauswahl'!$D$25,IF(AR206="APM-Fonds (Serie bAV)",'3. Eingabe Allg. Fondsauswahl'!$D$46)))</f>
        <v xml:space="preserve"> </v>
      </c>
      <c r="BB206" s="282">
        <f>IF(AR206="","",IF(AR206="GENERATION UWP-FONDS III",'3. Eingabe Allg. Fondsauswahl'!$D$26,IF(AR206="APM-Fonds (Serie bAV)",'3. Eingabe Allg. Fondsauswahl'!$D$47)))</f>
        <v>0</v>
      </c>
      <c r="BC206" s="284" t="str">
        <f>IF(AR206="","",IF(AR206="GENERATION UWP-FONDS III",'3. Eingabe Allg. Fondsauswahl'!$D$27,IF(AR206="APM-Fonds (Serie bAV)",'3. Eingabe Allg. Fondsauswahl'!$D$48)))</f>
        <v xml:space="preserve"> </v>
      </c>
      <c r="BD206" s="282">
        <f>IF(AR206="","",IF(AR206="GENERATION UWP-FONDS III",'3. Eingabe Allg. Fondsauswahl'!$D$28,IF(AR206="APM-Fonds (Serie bAV)",'3. Eingabe Allg. Fondsauswahl'!$D$49)))</f>
        <v>0</v>
      </c>
      <c r="BE206" s="282" t="str">
        <f>IF(AR206="","",IF(AR206="GENERATION UWP-FONDS III",'3. Eingabe Allg. Fondsauswahl'!$D$29,IF(AR206="APM-Fonds (Serie bAV)",'3. Eingabe Allg. Fondsauswahl'!$D$50)))</f>
        <v xml:space="preserve"> </v>
      </c>
      <c r="BF206" s="282">
        <f>IF(AR206="","",IF(AR206="GENERATION UWP-FONDS III",'3. Eingabe Allg. Fondsauswahl'!$D$30,IF(AR206="APM-Fonds (Serie bAV)",'3. Eingabe Allg. Fondsauswahl'!$D$51)))</f>
        <v>0</v>
      </c>
      <c r="BG206" s="102">
        <f t="shared" si="102"/>
        <v>0</v>
      </c>
      <c r="BH206" s="102" t="str">
        <f t="shared" si="134"/>
        <v>keine Doppeleingabe</v>
      </c>
      <c r="BI206" s="88">
        <f t="shared" si="135"/>
        <v>0</v>
      </c>
      <c r="BJ206" s="88">
        <f t="shared" si="136"/>
        <v>0</v>
      </c>
      <c r="BK206" s="88">
        <f t="shared" si="137"/>
        <v>0</v>
      </c>
      <c r="BL206" s="88">
        <f t="shared" si="138"/>
        <v>0</v>
      </c>
      <c r="BM206" s="88">
        <f t="shared" si="139"/>
        <v>0</v>
      </c>
      <c r="BN206" s="241" t="e">
        <f t="shared" si="150"/>
        <v>#DIV/0!</v>
      </c>
      <c r="BO206" s="241" t="e">
        <f t="shared" si="151"/>
        <v>#DIV/0!</v>
      </c>
      <c r="BP206" s="242" t="str">
        <f t="shared" si="152"/>
        <v>unwiderrufliches Bezugsrecht</v>
      </c>
      <c r="BR206" s="226">
        <f t="shared" si="140"/>
        <v>70</v>
      </c>
    </row>
    <row r="207" spans="1:70" s="1" customFormat="1" ht="36" customHeight="1">
      <c r="A207" s="16">
        <v>189</v>
      </c>
      <c r="B207" s="64"/>
      <c r="C207" s="23"/>
      <c r="D207" s="24"/>
      <c r="E207" s="25"/>
      <c r="F207" s="36"/>
      <c r="G207" s="168" t="s">
        <v>4781</v>
      </c>
      <c r="H207" s="25"/>
      <c r="I207" s="34"/>
      <c r="J207" s="34"/>
      <c r="K207" s="251"/>
      <c r="L207" s="26"/>
      <c r="M207" s="74"/>
      <c r="N207" s="354">
        <f t="shared" si="103"/>
        <v>0</v>
      </c>
      <c r="O207" s="355"/>
      <c r="P207" s="27">
        <f t="shared" si="141"/>
        <v>67</v>
      </c>
      <c r="Q207" s="28">
        <f t="shared" si="122"/>
        <v>0</v>
      </c>
      <c r="R207" s="28">
        <f t="shared" si="142"/>
        <v>0</v>
      </c>
      <c r="S207" s="91">
        <f t="shared" si="123"/>
        <v>0</v>
      </c>
      <c r="T207" s="279">
        <f t="shared" si="124"/>
        <v>0</v>
      </c>
      <c r="U207" s="28">
        <f t="shared" si="106"/>
        <v>0</v>
      </c>
      <c r="V207" s="91">
        <f t="shared" si="125"/>
        <v>0</v>
      </c>
      <c r="W207" s="279">
        <f t="shared" si="126"/>
        <v>0</v>
      </c>
      <c r="X207" s="28">
        <f t="shared" si="127"/>
        <v>0</v>
      </c>
      <c r="Y207" s="28">
        <f t="shared" si="107"/>
        <v>0</v>
      </c>
      <c r="Z207" s="91">
        <f t="shared" si="108"/>
        <v>0</v>
      </c>
      <c r="AA207" s="279">
        <f t="shared" si="128"/>
        <v>0</v>
      </c>
      <c r="AB207" s="28">
        <f t="shared" si="129"/>
        <v>0</v>
      </c>
      <c r="AC207" s="190" t="str">
        <f t="shared" si="143"/>
        <v>Monatlich</v>
      </c>
      <c r="AD207" s="191">
        <f t="shared" si="130"/>
        <v>0</v>
      </c>
      <c r="AE207" s="195">
        <f t="shared" si="144"/>
        <v>0</v>
      </c>
      <c r="AF207" s="196">
        <f t="shared" si="131"/>
        <v>0</v>
      </c>
      <c r="AG207" s="197">
        <f t="shared" si="111"/>
        <v>0</v>
      </c>
      <c r="AH207" s="29">
        <f t="shared" si="145"/>
        <v>0</v>
      </c>
      <c r="AI207" s="30">
        <f t="shared" si="146"/>
        <v>0</v>
      </c>
      <c r="AJ207" s="31">
        <f t="shared" si="147"/>
        <v>0</v>
      </c>
      <c r="AK207" s="30">
        <f t="shared" si="148"/>
        <v>0</v>
      </c>
      <c r="AL207" s="32">
        <f t="shared" si="149"/>
        <v>0</v>
      </c>
      <c r="AM207" s="32"/>
      <c r="AN207" s="32"/>
      <c r="AO207" s="69"/>
      <c r="AP207" s="32"/>
      <c r="AQ207" s="240" t="str">
        <f t="shared" si="117"/>
        <v/>
      </c>
      <c r="AR207" s="281" t="str">
        <f>IF(ISERROR(IF('1. Allgemeine Eingaben'!$C$26="Endalter",AS207,AT207)=TRUE),"",IF('1. Allgemeine Eingaben'!$C$26="Endalter",AS207,AT207))</f>
        <v>GENERATION UWP-Fonds III</v>
      </c>
      <c r="AS207" s="226" t="str">
        <f t="shared" si="132"/>
        <v>GENERATION UWP-Fonds III</v>
      </c>
      <c r="AT207" s="226" t="b">
        <f>IF(ISERROR(IF('1. Allgemeine Eingaben'!$C$26&lt;&gt;"Endalter",IF(P207&lt;12,"APM-Fonds (Serie bAV)","GENERATION UWP-Fonds III")))=TRUE,"",IF('1. Allgemeine Eingaben'!$C$26&lt;&gt;"Endalter",IF(P207&lt;12,"APM-Fonds (Serie bAV)","GENERATION UWP-Fonds III")))</f>
        <v>0</v>
      </c>
      <c r="AU207" s="280">
        <f t="shared" si="133"/>
        <v>100</v>
      </c>
      <c r="AV207" s="226">
        <f t="shared" si="118"/>
        <v>0</v>
      </c>
      <c r="AW207" s="282" t="str">
        <f>IF(AR207="","",IF(AR207="GENERATION UWP-FONDS III",'3. Eingabe Allg. Fondsauswahl'!$D$21,IF(AR207="APM-Fonds (Serie bAV)",'3. Eingabe Allg. Fondsauswahl'!$D$42)))</f>
        <v xml:space="preserve"> </v>
      </c>
      <c r="AX207" s="282">
        <f>IF(AR207="","",IF(AR207="GENERATION UWP-FONDS III",'3. Eingabe Allg. Fondsauswahl'!$D$22,IF(AR207="APM-Fonds (Serie bAV)",'3. Eingabe Allg. Fondsauswahl'!$D$43)))</f>
        <v>0</v>
      </c>
      <c r="AY207" s="283" t="str">
        <f>IF(AR207="","",IF(AR207="GENERATION UWP-FONDS III",'3. Eingabe Allg. Fondsauswahl'!$D$23,IF(AR207="APM-Fonds (Serie bAV)",'3. Eingabe Allg. Fondsauswahl'!$D$44)))</f>
        <v xml:space="preserve"> </v>
      </c>
      <c r="AZ207" s="282">
        <f>IF(AR207="","",IF(AR207="GENERATION UWP-FONDS III",'3. Eingabe Allg. Fondsauswahl'!$D$24,IF(AR207="APM-Fonds (Serie bAV)",'3. Eingabe Allg. Fondsauswahl'!$D$45)))</f>
        <v>0</v>
      </c>
      <c r="BA207" s="284" t="str">
        <f>IF(AR207="","",IF(AR207="GENERATION UWP-FONDS III",'3. Eingabe Allg. Fondsauswahl'!$D$25,IF(AR207="APM-Fonds (Serie bAV)",'3. Eingabe Allg. Fondsauswahl'!$D$46)))</f>
        <v xml:space="preserve"> </v>
      </c>
      <c r="BB207" s="282">
        <f>IF(AR207="","",IF(AR207="GENERATION UWP-FONDS III",'3. Eingabe Allg. Fondsauswahl'!$D$26,IF(AR207="APM-Fonds (Serie bAV)",'3. Eingabe Allg. Fondsauswahl'!$D$47)))</f>
        <v>0</v>
      </c>
      <c r="BC207" s="284" t="str">
        <f>IF(AR207="","",IF(AR207="GENERATION UWP-FONDS III",'3. Eingabe Allg. Fondsauswahl'!$D$27,IF(AR207="APM-Fonds (Serie bAV)",'3. Eingabe Allg. Fondsauswahl'!$D$48)))</f>
        <v xml:space="preserve"> </v>
      </c>
      <c r="BD207" s="282">
        <f>IF(AR207="","",IF(AR207="GENERATION UWP-FONDS III",'3. Eingabe Allg. Fondsauswahl'!$D$28,IF(AR207="APM-Fonds (Serie bAV)",'3. Eingabe Allg. Fondsauswahl'!$D$49)))</f>
        <v>0</v>
      </c>
      <c r="BE207" s="282" t="str">
        <f>IF(AR207="","",IF(AR207="GENERATION UWP-FONDS III",'3. Eingabe Allg. Fondsauswahl'!$D$29,IF(AR207="APM-Fonds (Serie bAV)",'3. Eingabe Allg. Fondsauswahl'!$D$50)))</f>
        <v xml:space="preserve"> </v>
      </c>
      <c r="BF207" s="282">
        <f>IF(AR207="","",IF(AR207="GENERATION UWP-FONDS III",'3. Eingabe Allg. Fondsauswahl'!$D$30,IF(AR207="APM-Fonds (Serie bAV)",'3. Eingabe Allg. Fondsauswahl'!$D$51)))</f>
        <v>0</v>
      </c>
      <c r="BG207" s="102">
        <f t="shared" si="102"/>
        <v>0</v>
      </c>
      <c r="BH207" s="102" t="str">
        <f t="shared" si="134"/>
        <v>keine Doppeleingabe</v>
      </c>
      <c r="BI207" s="88">
        <f t="shared" si="135"/>
        <v>0</v>
      </c>
      <c r="BJ207" s="88">
        <f t="shared" si="136"/>
        <v>0</v>
      </c>
      <c r="BK207" s="88">
        <f t="shared" si="137"/>
        <v>0</v>
      </c>
      <c r="BL207" s="88">
        <f t="shared" si="138"/>
        <v>0</v>
      </c>
      <c r="BM207" s="88">
        <f t="shared" si="139"/>
        <v>0</v>
      </c>
      <c r="BN207" s="241" t="e">
        <f t="shared" si="150"/>
        <v>#DIV/0!</v>
      </c>
      <c r="BO207" s="241" t="e">
        <f t="shared" si="151"/>
        <v>#DIV/0!</v>
      </c>
      <c r="BP207" s="242" t="str">
        <f t="shared" si="152"/>
        <v>unwiderrufliches Bezugsrecht</v>
      </c>
      <c r="BR207" s="226">
        <f t="shared" si="140"/>
        <v>70</v>
      </c>
    </row>
    <row r="208" spans="1:70" s="1" customFormat="1" ht="36" customHeight="1">
      <c r="A208" s="16">
        <v>190</v>
      </c>
      <c r="B208" s="64"/>
      <c r="C208" s="23"/>
      <c r="D208" s="24"/>
      <c r="E208" s="25"/>
      <c r="F208" s="36"/>
      <c r="G208" s="168" t="s">
        <v>4781</v>
      </c>
      <c r="H208" s="25"/>
      <c r="I208" s="34"/>
      <c r="J208" s="34"/>
      <c r="K208" s="251"/>
      <c r="L208" s="26"/>
      <c r="M208" s="74"/>
      <c r="N208" s="354">
        <f t="shared" si="103"/>
        <v>0</v>
      </c>
      <c r="O208" s="355"/>
      <c r="P208" s="27">
        <f t="shared" si="141"/>
        <v>67</v>
      </c>
      <c r="Q208" s="28">
        <f t="shared" si="122"/>
        <v>0</v>
      </c>
      <c r="R208" s="28">
        <f t="shared" si="142"/>
        <v>0</v>
      </c>
      <c r="S208" s="91">
        <f t="shared" si="123"/>
        <v>0</v>
      </c>
      <c r="T208" s="279">
        <f t="shared" si="124"/>
        <v>0</v>
      </c>
      <c r="U208" s="28">
        <f t="shared" si="106"/>
        <v>0</v>
      </c>
      <c r="V208" s="91">
        <f t="shared" si="125"/>
        <v>0</v>
      </c>
      <c r="W208" s="279">
        <f t="shared" si="126"/>
        <v>0</v>
      </c>
      <c r="X208" s="28">
        <f t="shared" si="127"/>
        <v>0</v>
      </c>
      <c r="Y208" s="28">
        <f t="shared" si="107"/>
        <v>0</v>
      </c>
      <c r="Z208" s="91">
        <f t="shared" si="108"/>
        <v>0</v>
      </c>
      <c r="AA208" s="279">
        <f t="shared" si="128"/>
        <v>0</v>
      </c>
      <c r="AB208" s="28">
        <f t="shared" si="129"/>
        <v>0</v>
      </c>
      <c r="AC208" s="190" t="str">
        <f t="shared" si="143"/>
        <v>Monatlich</v>
      </c>
      <c r="AD208" s="191">
        <f t="shared" si="130"/>
        <v>0</v>
      </c>
      <c r="AE208" s="195">
        <f t="shared" si="144"/>
        <v>0</v>
      </c>
      <c r="AF208" s="196">
        <f t="shared" si="131"/>
        <v>0</v>
      </c>
      <c r="AG208" s="197">
        <f t="shared" si="111"/>
        <v>0</v>
      </c>
      <c r="AH208" s="29">
        <f t="shared" si="145"/>
        <v>0</v>
      </c>
      <c r="AI208" s="30">
        <f t="shared" si="146"/>
        <v>0</v>
      </c>
      <c r="AJ208" s="31">
        <f t="shared" si="147"/>
        <v>0</v>
      </c>
      <c r="AK208" s="30">
        <f t="shared" si="148"/>
        <v>0</v>
      </c>
      <c r="AL208" s="32">
        <f t="shared" si="149"/>
        <v>0</v>
      </c>
      <c r="AM208" s="32"/>
      <c r="AN208" s="32"/>
      <c r="AO208" s="69"/>
      <c r="AP208" s="32"/>
      <c r="AQ208" s="240" t="str">
        <f t="shared" si="117"/>
        <v/>
      </c>
      <c r="AR208" s="281" t="str">
        <f>IF(ISERROR(IF('1. Allgemeine Eingaben'!$C$26="Endalter",AS208,AT208)=TRUE),"",IF('1. Allgemeine Eingaben'!$C$26="Endalter",AS208,AT208))</f>
        <v>GENERATION UWP-Fonds III</v>
      </c>
      <c r="AS208" s="226" t="str">
        <f t="shared" si="132"/>
        <v>GENERATION UWP-Fonds III</v>
      </c>
      <c r="AT208" s="226" t="b">
        <f>IF(ISERROR(IF('1. Allgemeine Eingaben'!$C$26&lt;&gt;"Endalter",IF(P208&lt;12,"APM-Fonds (Serie bAV)","GENERATION UWP-Fonds III")))=TRUE,"",IF('1. Allgemeine Eingaben'!$C$26&lt;&gt;"Endalter",IF(P208&lt;12,"APM-Fonds (Serie bAV)","GENERATION UWP-Fonds III")))</f>
        <v>0</v>
      </c>
      <c r="AU208" s="280">
        <f t="shared" si="133"/>
        <v>100</v>
      </c>
      <c r="AV208" s="226">
        <f t="shared" si="118"/>
        <v>0</v>
      </c>
      <c r="AW208" s="282" t="str">
        <f>IF(AR208="","",IF(AR208="GENERATION UWP-FONDS III",'3. Eingabe Allg. Fondsauswahl'!$D$21,IF(AR208="APM-Fonds (Serie bAV)",'3. Eingabe Allg. Fondsauswahl'!$D$42)))</f>
        <v xml:space="preserve"> </v>
      </c>
      <c r="AX208" s="282">
        <f>IF(AR208="","",IF(AR208="GENERATION UWP-FONDS III",'3. Eingabe Allg. Fondsauswahl'!$D$22,IF(AR208="APM-Fonds (Serie bAV)",'3. Eingabe Allg. Fondsauswahl'!$D$43)))</f>
        <v>0</v>
      </c>
      <c r="AY208" s="283" t="str">
        <f>IF(AR208="","",IF(AR208="GENERATION UWP-FONDS III",'3. Eingabe Allg. Fondsauswahl'!$D$23,IF(AR208="APM-Fonds (Serie bAV)",'3. Eingabe Allg. Fondsauswahl'!$D$44)))</f>
        <v xml:space="preserve"> </v>
      </c>
      <c r="AZ208" s="282">
        <f>IF(AR208="","",IF(AR208="GENERATION UWP-FONDS III",'3. Eingabe Allg. Fondsauswahl'!$D$24,IF(AR208="APM-Fonds (Serie bAV)",'3. Eingabe Allg. Fondsauswahl'!$D$45)))</f>
        <v>0</v>
      </c>
      <c r="BA208" s="284" t="str">
        <f>IF(AR208="","",IF(AR208="GENERATION UWP-FONDS III",'3. Eingabe Allg. Fondsauswahl'!$D$25,IF(AR208="APM-Fonds (Serie bAV)",'3. Eingabe Allg. Fondsauswahl'!$D$46)))</f>
        <v xml:space="preserve"> </v>
      </c>
      <c r="BB208" s="282">
        <f>IF(AR208="","",IF(AR208="GENERATION UWP-FONDS III",'3. Eingabe Allg. Fondsauswahl'!$D$26,IF(AR208="APM-Fonds (Serie bAV)",'3. Eingabe Allg. Fondsauswahl'!$D$47)))</f>
        <v>0</v>
      </c>
      <c r="BC208" s="284" t="str">
        <f>IF(AR208="","",IF(AR208="GENERATION UWP-FONDS III",'3. Eingabe Allg. Fondsauswahl'!$D$27,IF(AR208="APM-Fonds (Serie bAV)",'3. Eingabe Allg. Fondsauswahl'!$D$48)))</f>
        <v xml:space="preserve"> </v>
      </c>
      <c r="BD208" s="282">
        <f>IF(AR208="","",IF(AR208="GENERATION UWP-FONDS III",'3. Eingabe Allg. Fondsauswahl'!$D$28,IF(AR208="APM-Fonds (Serie bAV)",'3. Eingabe Allg. Fondsauswahl'!$D$49)))</f>
        <v>0</v>
      </c>
      <c r="BE208" s="282" t="str">
        <f>IF(AR208="","",IF(AR208="GENERATION UWP-FONDS III",'3. Eingabe Allg. Fondsauswahl'!$D$29,IF(AR208="APM-Fonds (Serie bAV)",'3. Eingabe Allg. Fondsauswahl'!$D$50)))</f>
        <v xml:space="preserve"> </v>
      </c>
      <c r="BF208" s="282">
        <f>IF(AR208="","",IF(AR208="GENERATION UWP-FONDS III",'3. Eingabe Allg. Fondsauswahl'!$D$30,IF(AR208="APM-Fonds (Serie bAV)",'3. Eingabe Allg. Fondsauswahl'!$D$51)))</f>
        <v>0</v>
      </c>
      <c r="BG208" s="102">
        <f t="shared" ref="BG208:BG218" si="153">IF(ISERROR(AX208+AZ208+BB208+BD208+BF208-AV208),"-",AX208+AZ208+BB208+BD208+BF208-AV208)</f>
        <v>0</v>
      </c>
      <c r="BH208" s="102" t="str">
        <f t="shared" si="134"/>
        <v>keine Doppeleingabe</v>
      </c>
      <c r="BI208" s="88">
        <f t="shared" si="135"/>
        <v>0</v>
      </c>
      <c r="BJ208" s="88">
        <f t="shared" si="136"/>
        <v>0</v>
      </c>
      <c r="BK208" s="88">
        <f t="shared" si="137"/>
        <v>0</v>
      </c>
      <c r="BL208" s="88">
        <f t="shared" si="138"/>
        <v>0</v>
      </c>
      <c r="BM208" s="88">
        <f t="shared" si="139"/>
        <v>0</v>
      </c>
      <c r="BN208" s="241" t="e">
        <f t="shared" si="150"/>
        <v>#DIV/0!</v>
      </c>
      <c r="BO208" s="241" t="e">
        <f t="shared" si="151"/>
        <v>#DIV/0!</v>
      </c>
      <c r="BP208" s="242" t="str">
        <f t="shared" si="152"/>
        <v>unwiderrufliches Bezugsrecht</v>
      </c>
      <c r="BR208" s="226">
        <f t="shared" si="140"/>
        <v>70</v>
      </c>
    </row>
    <row r="209" spans="1:70" s="1" customFormat="1" ht="36" customHeight="1">
      <c r="A209" s="16">
        <v>191</v>
      </c>
      <c r="B209" s="64"/>
      <c r="C209" s="23"/>
      <c r="D209" s="24"/>
      <c r="E209" s="25"/>
      <c r="F209" s="36"/>
      <c r="G209" s="168" t="s">
        <v>4781</v>
      </c>
      <c r="H209" s="25"/>
      <c r="I209" s="34"/>
      <c r="J209" s="34"/>
      <c r="K209" s="251"/>
      <c r="L209" s="26"/>
      <c r="M209" s="74"/>
      <c r="N209" s="354">
        <f t="shared" si="103"/>
        <v>0</v>
      </c>
      <c r="O209" s="355"/>
      <c r="P209" s="27">
        <f t="shared" si="141"/>
        <v>67</v>
      </c>
      <c r="Q209" s="28">
        <f t="shared" si="122"/>
        <v>0</v>
      </c>
      <c r="R209" s="28">
        <f t="shared" si="142"/>
        <v>0</v>
      </c>
      <c r="S209" s="91">
        <f t="shared" si="123"/>
        <v>0</v>
      </c>
      <c r="T209" s="279">
        <f t="shared" si="124"/>
        <v>0</v>
      </c>
      <c r="U209" s="28">
        <f t="shared" si="106"/>
        <v>0</v>
      </c>
      <c r="V209" s="91">
        <f t="shared" si="125"/>
        <v>0</v>
      </c>
      <c r="W209" s="279">
        <f t="shared" si="126"/>
        <v>0</v>
      </c>
      <c r="X209" s="28">
        <f t="shared" si="127"/>
        <v>0</v>
      </c>
      <c r="Y209" s="28">
        <f t="shared" si="107"/>
        <v>0</v>
      </c>
      <c r="Z209" s="91">
        <f t="shared" si="108"/>
        <v>0</v>
      </c>
      <c r="AA209" s="279">
        <f t="shared" si="128"/>
        <v>0</v>
      </c>
      <c r="AB209" s="28">
        <f t="shared" si="129"/>
        <v>0</v>
      </c>
      <c r="AC209" s="190" t="str">
        <f t="shared" si="143"/>
        <v>Monatlich</v>
      </c>
      <c r="AD209" s="191">
        <f t="shared" si="130"/>
        <v>0</v>
      </c>
      <c r="AE209" s="195">
        <f t="shared" si="144"/>
        <v>0</v>
      </c>
      <c r="AF209" s="196">
        <f t="shared" si="131"/>
        <v>0</v>
      </c>
      <c r="AG209" s="197">
        <f t="shared" si="111"/>
        <v>0</v>
      </c>
      <c r="AH209" s="29">
        <f t="shared" si="145"/>
        <v>0</v>
      </c>
      <c r="AI209" s="30">
        <f t="shared" si="146"/>
        <v>0</v>
      </c>
      <c r="AJ209" s="31">
        <f t="shared" si="147"/>
        <v>0</v>
      </c>
      <c r="AK209" s="30">
        <f t="shared" si="148"/>
        <v>0</v>
      </c>
      <c r="AL209" s="32">
        <f t="shared" si="149"/>
        <v>0</v>
      </c>
      <c r="AM209" s="32"/>
      <c r="AN209" s="32"/>
      <c r="AO209" s="69"/>
      <c r="AP209" s="32"/>
      <c r="AQ209" s="240" t="str">
        <f t="shared" si="117"/>
        <v/>
      </c>
      <c r="AR209" s="281" t="str">
        <f>IF(ISERROR(IF('1. Allgemeine Eingaben'!$C$26="Endalter",AS209,AT209)=TRUE),"",IF('1. Allgemeine Eingaben'!$C$26="Endalter",AS209,AT209))</f>
        <v>GENERATION UWP-Fonds III</v>
      </c>
      <c r="AS209" s="226" t="str">
        <f t="shared" si="132"/>
        <v>GENERATION UWP-Fonds III</v>
      </c>
      <c r="AT209" s="226" t="b">
        <f>IF(ISERROR(IF('1. Allgemeine Eingaben'!$C$26&lt;&gt;"Endalter",IF(P209&lt;12,"APM-Fonds (Serie bAV)","GENERATION UWP-Fonds III")))=TRUE,"",IF('1. Allgemeine Eingaben'!$C$26&lt;&gt;"Endalter",IF(P209&lt;12,"APM-Fonds (Serie bAV)","GENERATION UWP-Fonds III")))</f>
        <v>0</v>
      </c>
      <c r="AU209" s="280">
        <f t="shared" si="133"/>
        <v>100</v>
      </c>
      <c r="AV209" s="226">
        <f t="shared" si="118"/>
        <v>0</v>
      </c>
      <c r="AW209" s="282" t="str">
        <f>IF(AR209="","",IF(AR209="GENERATION UWP-FONDS III",'3. Eingabe Allg. Fondsauswahl'!$D$21,IF(AR209="APM-Fonds (Serie bAV)",'3. Eingabe Allg. Fondsauswahl'!$D$42)))</f>
        <v xml:space="preserve"> </v>
      </c>
      <c r="AX209" s="282">
        <f>IF(AR209="","",IF(AR209="GENERATION UWP-FONDS III",'3. Eingabe Allg. Fondsauswahl'!$D$22,IF(AR209="APM-Fonds (Serie bAV)",'3. Eingabe Allg. Fondsauswahl'!$D$43)))</f>
        <v>0</v>
      </c>
      <c r="AY209" s="283" t="str">
        <f>IF(AR209="","",IF(AR209="GENERATION UWP-FONDS III",'3. Eingabe Allg. Fondsauswahl'!$D$23,IF(AR209="APM-Fonds (Serie bAV)",'3. Eingabe Allg. Fondsauswahl'!$D$44)))</f>
        <v xml:space="preserve"> </v>
      </c>
      <c r="AZ209" s="282">
        <f>IF(AR209="","",IF(AR209="GENERATION UWP-FONDS III",'3. Eingabe Allg. Fondsauswahl'!$D$24,IF(AR209="APM-Fonds (Serie bAV)",'3. Eingabe Allg. Fondsauswahl'!$D$45)))</f>
        <v>0</v>
      </c>
      <c r="BA209" s="284" t="str">
        <f>IF(AR209="","",IF(AR209="GENERATION UWP-FONDS III",'3. Eingabe Allg. Fondsauswahl'!$D$25,IF(AR209="APM-Fonds (Serie bAV)",'3. Eingabe Allg. Fondsauswahl'!$D$46)))</f>
        <v xml:space="preserve"> </v>
      </c>
      <c r="BB209" s="282">
        <f>IF(AR209="","",IF(AR209="GENERATION UWP-FONDS III",'3. Eingabe Allg. Fondsauswahl'!$D$26,IF(AR209="APM-Fonds (Serie bAV)",'3. Eingabe Allg. Fondsauswahl'!$D$47)))</f>
        <v>0</v>
      </c>
      <c r="BC209" s="284" t="str">
        <f>IF(AR209="","",IF(AR209="GENERATION UWP-FONDS III",'3. Eingabe Allg. Fondsauswahl'!$D$27,IF(AR209="APM-Fonds (Serie bAV)",'3. Eingabe Allg. Fondsauswahl'!$D$48)))</f>
        <v xml:space="preserve"> </v>
      </c>
      <c r="BD209" s="282">
        <f>IF(AR209="","",IF(AR209="GENERATION UWP-FONDS III",'3. Eingabe Allg. Fondsauswahl'!$D$28,IF(AR209="APM-Fonds (Serie bAV)",'3. Eingabe Allg. Fondsauswahl'!$D$49)))</f>
        <v>0</v>
      </c>
      <c r="BE209" s="282" t="str">
        <f>IF(AR209="","",IF(AR209="GENERATION UWP-FONDS III",'3. Eingabe Allg. Fondsauswahl'!$D$29,IF(AR209="APM-Fonds (Serie bAV)",'3. Eingabe Allg. Fondsauswahl'!$D$50)))</f>
        <v xml:space="preserve"> </v>
      </c>
      <c r="BF209" s="282">
        <f>IF(AR209="","",IF(AR209="GENERATION UWP-FONDS III",'3. Eingabe Allg. Fondsauswahl'!$D$30,IF(AR209="APM-Fonds (Serie bAV)",'3. Eingabe Allg. Fondsauswahl'!$D$51)))</f>
        <v>0</v>
      </c>
      <c r="BG209" s="102">
        <f t="shared" si="153"/>
        <v>0</v>
      </c>
      <c r="BH209" s="102" t="str">
        <f t="shared" si="134"/>
        <v>keine Doppeleingabe</v>
      </c>
      <c r="BI209" s="88">
        <f t="shared" si="135"/>
        <v>0</v>
      </c>
      <c r="BJ209" s="88">
        <f t="shared" si="136"/>
        <v>0</v>
      </c>
      <c r="BK209" s="88">
        <f t="shared" si="137"/>
        <v>0</v>
      </c>
      <c r="BL209" s="88">
        <f t="shared" si="138"/>
        <v>0</v>
      </c>
      <c r="BM209" s="88">
        <f t="shared" si="139"/>
        <v>0</v>
      </c>
      <c r="BN209" s="241" t="e">
        <f t="shared" si="150"/>
        <v>#DIV/0!</v>
      </c>
      <c r="BO209" s="241" t="e">
        <f t="shared" si="151"/>
        <v>#DIV/0!</v>
      </c>
      <c r="BP209" s="242" t="str">
        <f t="shared" si="152"/>
        <v>unwiderrufliches Bezugsrecht</v>
      </c>
      <c r="BR209" s="226">
        <f t="shared" si="140"/>
        <v>70</v>
      </c>
    </row>
    <row r="210" spans="1:70" s="1" customFormat="1" ht="36" customHeight="1">
      <c r="A210" s="16">
        <v>192</v>
      </c>
      <c r="B210" s="64"/>
      <c r="C210" s="23"/>
      <c r="D210" s="24"/>
      <c r="E210" s="25"/>
      <c r="F210" s="36"/>
      <c r="G210" s="168" t="s">
        <v>4781</v>
      </c>
      <c r="H210" s="25"/>
      <c r="I210" s="34"/>
      <c r="J210" s="34"/>
      <c r="K210" s="251"/>
      <c r="L210" s="26"/>
      <c r="M210" s="74"/>
      <c r="N210" s="354">
        <f t="shared" si="103"/>
        <v>0</v>
      </c>
      <c r="O210" s="355"/>
      <c r="P210" s="27">
        <f t="shared" si="141"/>
        <v>67</v>
      </c>
      <c r="Q210" s="28">
        <f t="shared" si="122"/>
        <v>0</v>
      </c>
      <c r="R210" s="28">
        <f t="shared" si="142"/>
        <v>0</v>
      </c>
      <c r="S210" s="91">
        <f t="shared" si="123"/>
        <v>0</v>
      </c>
      <c r="T210" s="279">
        <f t="shared" si="124"/>
        <v>0</v>
      </c>
      <c r="U210" s="28">
        <f t="shared" si="106"/>
        <v>0</v>
      </c>
      <c r="V210" s="91">
        <f t="shared" si="125"/>
        <v>0</v>
      </c>
      <c r="W210" s="279">
        <f t="shared" si="126"/>
        <v>0</v>
      </c>
      <c r="X210" s="28">
        <f t="shared" si="127"/>
        <v>0</v>
      </c>
      <c r="Y210" s="28">
        <f t="shared" si="107"/>
        <v>0</v>
      </c>
      <c r="Z210" s="91">
        <f t="shared" si="108"/>
        <v>0</v>
      </c>
      <c r="AA210" s="279">
        <f t="shared" si="128"/>
        <v>0</v>
      </c>
      <c r="AB210" s="28">
        <f t="shared" si="129"/>
        <v>0</v>
      </c>
      <c r="AC210" s="190" t="str">
        <f t="shared" si="143"/>
        <v>Monatlich</v>
      </c>
      <c r="AD210" s="191">
        <f t="shared" si="130"/>
        <v>0</v>
      </c>
      <c r="AE210" s="195">
        <f t="shared" si="144"/>
        <v>0</v>
      </c>
      <c r="AF210" s="196">
        <f t="shared" si="131"/>
        <v>0</v>
      </c>
      <c r="AG210" s="197">
        <f t="shared" si="111"/>
        <v>0</v>
      </c>
      <c r="AH210" s="29">
        <f t="shared" si="145"/>
        <v>0</v>
      </c>
      <c r="AI210" s="30">
        <f t="shared" si="146"/>
        <v>0</v>
      </c>
      <c r="AJ210" s="31">
        <f t="shared" si="147"/>
        <v>0</v>
      </c>
      <c r="AK210" s="30">
        <f t="shared" si="148"/>
        <v>0</v>
      </c>
      <c r="AL210" s="32">
        <f t="shared" si="149"/>
        <v>0</v>
      </c>
      <c r="AM210" s="32"/>
      <c r="AN210" s="32"/>
      <c r="AO210" s="69"/>
      <c r="AP210" s="32"/>
      <c r="AQ210" s="240" t="str">
        <f t="shared" si="117"/>
        <v/>
      </c>
      <c r="AR210" s="281" t="str">
        <f>IF(ISERROR(IF('1. Allgemeine Eingaben'!$C$26="Endalter",AS210,AT210)=TRUE),"",IF('1. Allgemeine Eingaben'!$C$26="Endalter",AS210,AT210))</f>
        <v>GENERATION UWP-Fonds III</v>
      </c>
      <c r="AS210" s="226" t="str">
        <f t="shared" si="132"/>
        <v>GENERATION UWP-Fonds III</v>
      </c>
      <c r="AT210" s="226" t="b">
        <f>IF(ISERROR(IF('1. Allgemeine Eingaben'!$C$26&lt;&gt;"Endalter",IF(P210&lt;12,"APM-Fonds (Serie bAV)","GENERATION UWP-Fonds III")))=TRUE,"",IF('1. Allgemeine Eingaben'!$C$26&lt;&gt;"Endalter",IF(P210&lt;12,"APM-Fonds (Serie bAV)","GENERATION UWP-Fonds III")))</f>
        <v>0</v>
      </c>
      <c r="AU210" s="280">
        <f t="shared" si="133"/>
        <v>100</v>
      </c>
      <c r="AV210" s="226">
        <f t="shared" si="118"/>
        <v>0</v>
      </c>
      <c r="AW210" s="282" t="str">
        <f>IF(AR210="","",IF(AR210="GENERATION UWP-FONDS III",'3. Eingabe Allg. Fondsauswahl'!$D$21,IF(AR210="APM-Fonds (Serie bAV)",'3. Eingabe Allg. Fondsauswahl'!$D$42)))</f>
        <v xml:space="preserve"> </v>
      </c>
      <c r="AX210" s="282">
        <f>IF(AR210="","",IF(AR210="GENERATION UWP-FONDS III",'3. Eingabe Allg. Fondsauswahl'!$D$22,IF(AR210="APM-Fonds (Serie bAV)",'3. Eingabe Allg. Fondsauswahl'!$D$43)))</f>
        <v>0</v>
      </c>
      <c r="AY210" s="283" t="str">
        <f>IF(AR210="","",IF(AR210="GENERATION UWP-FONDS III",'3. Eingabe Allg. Fondsauswahl'!$D$23,IF(AR210="APM-Fonds (Serie bAV)",'3. Eingabe Allg. Fondsauswahl'!$D$44)))</f>
        <v xml:space="preserve"> </v>
      </c>
      <c r="AZ210" s="282">
        <f>IF(AR210="","",IF(AR210="GENERATION UWP-FONDS III",'3. Eingabe Allg. Fondsauswahl'!$D$24,IF(AR210="APM-Fonds (Serie bAV)",'3. Eingabe Allg. Fondsauswahl'!$D$45)))</f>
        <v>0</v>
      </c>
      <c r="BA210" s="284" t="str">
        <f>IF(AR210="","",IF(AR210="GENERATION UWP-FONDS III",'3. Eingabe Allg. Fondsauswahl'!$D$25,IF(AR210="APM-Fonds (Serie bAV)",'3. Eingabe Allg. Fondsauswahl'!$D$46)))</f>
        <v xml:space="preserve"> </v>
      </c>
      <c r="BB210" s="282">
        <f>IF(AR210="","",IF(AR210="GENERATION UWP-FONDS III",'3. Eingabe Allg. Fondsauswahl'!$D$26,IF(AR210="APM-Fonds (Serie bAV)",'3. Eingabe Allg. Fondsauswahl'!$D$47)))</f>
        <v>0</v>
      </c>
      <c r="BC210" s="284" t="str">
        <f>IF(AR210="","",IF(AR210="GENERATION UWP-FONDS III",'3. Eingabe Allg. Fondsauswahl'!$D$27,IF(AR210="APM-Fonds (Serie bAV)",'3. Eingabe Allg. Fondsauswahl'!$D$48)))</f>
        <v xml:space="preserve"> </v>
      </c>
      <c r="BD210" s="282">
        <f>IF(AR210="","",IF(AR210="GENERATION UWP-FONDS III",'3. Eingabe Allg. Fondsauswahl'!$D$28,IF(AR210="APM-Fonds (Serie bAV)",'3. Eingabe Allg. Fondsauswahl'!$D$49)))</f>
        <v>0</v>
      </c>
      <c r="BE210" s="282" t="str">
        <f>IF(AR210="","",IF(AR210="GENERATION UWP-FONDS III",'3. Eingabe Allg. Fondsauswahl'!$D$29,IF(AR210="APM-Fonds (Serie bAV)",'3. Eingabe Allg. Fondsauswahl'!$D$50)))</f>
        <v xml:space="preserve"> </v>
      </c>
      <c r="BF210" s="282">
        <f>IF(AR210="","",IF(AR210="GENERATION UWP-FONDS III",'3. Eingabe Allg. Fondsauswahl'!$D$30,IF(AR210="APM-Fonds (Serie bAV)",'3. Eingabe Allg. Fondsauswahl'!$D$51)))</f>
        <v>0</v>
      </c>
      <c r="BG210" s="102">
        <f t="shared" si="153"/>
        <v>0</v>
      </c>
      <c r="BH210" s="102" t="str">
        <f t="shared" si="134"/>
        <v>keine Doppeleingabe</v>
      </c>
      <c r="BI210" s="88">
        <f t="shared" si="135"/>
        <v>0</v>
      </c>
      <c r="BJ210" s="88">
        <f t="shared" si="136"/>
        <v>0</v>
      </c>
      <c r="BK210" s="88">
        <f t="shared" si="137"/>
        <v>0</v>
      </c>
      <c r="BL210" s="88">
        <f t="shared" si="138"/>
        <v>0</v>
      </c>
      <c r="BM210" s="88">
        <f t="shared" si="139"/>
        <v>0</v>
      </c>
      <c r="BN210" s="241" t="e">
        <f t="shared" si="150"/>
        <v>#DIV/0!</v>
      </c>
      <c r="BO210" s="241" t="e">
        <f t="shared" si="151"/>
        <v>#DIV/0!</v>
      </c>
      <c r="BP210" s="242" t="str">
        <f t="shared" si="152"/>
        <v>unwiderrufliches Bezugsrecht</v>
      </c>
      <c r="BR210" s="226">
        <f t="shared" si="140"/>
        <v>70</v>
      </c>
    </row>
    <row r="211" spans="1:70" s="1" customFormat="1" ht="36" customHeight="1">
      <c r="A211" s="16">
        <v>193</v>
      </c>
      <c r="B211" s="64"/>
      <c r="C211" s="23"/>
      <c r="D211" s="24"/>
      <c r="E211" s="25"/>
      <c r="F211" s="36"/>
      <c r="G211" s="168" t="s">
        <v>4781</v>
      </c>
      <c r="H211" s="25"/>
      <c r="I211" s="34"/>
      <c r="J211" s="34"/>
      <c r="K211" s="251"/>
      <c r="L211" s="26"/>
      <c r="M211" s="74"/>
      <c r="N211" s="354">
        <f t="shared" ref="N211:N218" si="154">$C$13</f>
        <v>0</v>
      </c>
      <c r="O211" s="355"/>
      <c r="P211" s="27">
        <f t="shared" ref="P211:P218" si="155">$D$13</f>
        <v>67</v>
      </c>
      <c r="Q211" s="28">
        <f t="shared" si="122"/>
        <v>0</v>
      </c>
      <c r="R211" s="28">
        <f t="shared" ref="R211:R218" si="156">$F$13</f>
        <v>0</v>
      </c>
      <c r="S211" s="91">
        <f t="shared" si="123"/>
        <v>0</v>
      </c>
      <c r="T211" s="279">
        <f t="shared" si="124"/>
        <v>0</v>
      </c>
      <c r="U211" s="28">
        <f t="shared" ref="U211:U218" si="157">$I$13</f>
        <v>0</v>
      </c>
      <c r="V211" s="91">
        <f t="shared" si="125"/>
        <v>0</v>
      </c>
      <c r="W211" s="279">
        <f t="shared" si="126"/>
        <v>0</v>
      </c>
      <c r="X211" s="28">
        <f t="shared" si="127"/>
        <v>0</v>
      </c>
      <c r="Y211" s="28">
        <f t="shared" ref="Y211:Y218" si="158">$M$13</f>
        <v>0</v>
      </c>
      <c r="Z211" s="91">
        <f t="shared" ref="Z211:Z218" si="159">$N$13</f>
        <v>0</v>
      </c>
      <c r="AA211" s="279">
        <f t="shared" si="128"/>
        <v>0</v>
      </c>
      <c r="AB211" s="28">
        <f t="shared" si="129"/>
        <v>0</v>
      </c>
      <c r="AC211" s="190" t="str">
        <f t="shared" ref="AC211:AC218" si="160">$Q$13</f>
        <v>Monatlich</v>
      </c>
      <c r="AD211" s="191">
        <f t="shared" si="130"/>
        <v>0</v>
      </c>
      <c r="AE211" s="195">
        <f t="shared" ref="AE211:AE218" si="161">$S$13</f>
        <v>0</v>
      </c>
      <c r="AF211" s="196">
        <f t="shared" si="131"/>
        <v>0</v>
      </c>
      <c r="AG211" s="197">
        <f t="shared" ref="AG211:AG218" si="162">$D$15</f>
        <v>0</v>
      </c>
      <c r="AH211" s="29">
        <f t="shared" ref="AH211:AH218" si="163">$E$15</f>
        <v>0</v>
      </c>
      <c r="AI211" s="30">
        <f t="shared" ref="AI211:AI218" si="164">$F$15</f>
        <v>0</v>
      </c>
      <c r="AJ211" s="31">
        <f t="shared" ref="AJ211:AJ218" si="165">$G$15</f>
        <v>0</v>
      </c>
      <c r="AK211" s="30">
        <f t="shared" ref="AK211:AK218" si="166">$H$15</f>
        <v>0</v>
      </c>
      <c r="AL211" s="32">
        <f t="shared" ref="AL211:AL218" si="167">$I$15</f>
        <v>0</v>
      </c>
      <c r="AM211" s="32"/>
      <c r="AN211" s="32"/>
      <c r="AO211" s="69"/>
      <c r="AP211" s="32"/>
      <c r="AQ211" s="240" t="str">
        <f t="shared" ref="AQ211:AQ218" si="168">IF(F211&lt;&gt;"",ROUNDDOWN((N211-F211)/365.25,0),"")</f>
        <v/>
      </c>
      <c r="AR211" s="281" t="str">
        <f>IF(ISERROR(IF('1. Allgemeine Eingaben'!$C$26="Endalter",AS211,AT211)=TRUE),"",IF('1. Allgemeine Eingaben'!$C$26="Endalter",AS211,AT211))</f>
        <v>GENERATION UWP-Fonds III</v>
      </c>
      <c r="AS211" s="226" t="str">
        <f t="shared" si="132"/>
        <v>GENERATION UWP-Fonds III</v>
      </c>
      <c r="AT211" s="226" t="b">
        <f>IF(ISERROR(IF('1. Allgemeine Eingaben'!$C$26&lt;&gt;"Endalter",IF(P211&lt;12,"APM-Fonds (Serie bAV)","GENERATION UWP-Fonds III")))=TRUE,"",IF('1. Allgemeine Eingaben'!$C$26&lt;&gt;"Endalter",IF(P211&lt;12,"APM-Fonds (Serie bAV)","GENERATION UWP-Fonds III")))</f>
        <v>0</v>
      </c>
      <c r="AU211" s="280">
        <f t="shared" si="133"/>
        <v>100</v>
      </c>
      <c r="AV211" s="226">
        <f t="shared" ref="AV211:AV218" si="169">IF(AR211="","",100-AU211)</f>
        <v>0</v>
      </c>
      <c r="AW211" s="282" t="str">
        <f>IF(AR211="","",IF(AR211="GENERATION UWP-FONDS III",'3. Eingabe Allg. Fondsauswahl'!$D$21,IF(AR211="APM-Fonds (Serie bAV)",'3. Eingabe Allg. Fondsauswahl'!$D$42)))</f>
        <v xml:space="preserve"> </v>
      </c>
      <c r="AX211" s="282">
        <f>IF(AR211="","",IF(AR211="GENERATION UWP-FONDS III",'3. Eingabe Allg. Fondsauswahl'!$D$22,IF(AR211="APM-Fonds (Serie bAV)",'3. Eingabe Allg. Fondsauswahl'!$D$43)))</f>
        <v>0</v>
      </c>
      <c r="AY211" s="283" t="str">
        <f>IF(AR211="","",IF(AR211="GENERATION UWP-FONDS III",'3. Eingabe Allg. Fondsauswahl'!$D$23,IF(AR211="APM-Fonds (Serie bAV)",'3. Eingabe Allg. Fondsauswahl'!$D$44)))</f>
        <v xml:space="preserve"> </v>
      </c>
      <c r="AZ211" s="282">
        <f>IF(AR211="","",IF(AR211="GENERATION UWP-FONDS III",'3. Eingabe Allg. Fondsauswahl'!$D$24,IF(AR211="APM-Fonds (Serie bAV)",'3. Eingabe Allg. Fondsauswahl'!$D$45)))</f>
        <v>0</v>
      </c>
      <c r="BA211" s="284" t="str">
        <f>IF(AR211="","",IF(AR211="GENERATION UWP-FONDS III",'3. Eingabe Allg. Fondsauswahl'!$D$25,IF(AR211="APM-Fonds (Serie bAV)",'3. Eingabe Allg. Fondsauswahl'!$D$46)))</f>
        <v xml:space="preserve"> </v>
      </c>
      <c r="BB211" s="282">
        <f>IF(AR211="","",IF(AR211="GENERATION UWP-FONDS III",'3. Eingabe Allg. Fondsauswahl'!$D$26,IF(AR211="APM-Fonds (Serie bAV)",'3. Eingabe Allg. Fondsauswahl'!$D$47)))</f>
        <v>0</v>
      </c>
      <c r="BC211" s="284" t="str">
        <f>IF(AR211="","",IF(AR211="GENERATION UWP-FONDS III",'3. Eingabe Allg. Fondsauswahl'!$D$27,IF(AR211="APM-Fonds (Serie bAV)",'3. Eingabe Allg. Fondsauswahl'!$D$48)))</f>
        <v xml:space="preserve"> </v>
      </c>
      <c r="BD211" s="282">
        <f>IF(AR211="","",IF(AR211="GENERATION UWP-FONDS III",'3. Eingabe Allg. Fondsauswahl'!$D$28,IF(AR211="APM-Fonds (Serie bAV)",'3. Eingabe Allg. Fondsauswahl'!$D$49)))</f>
        <v>0</v>
      </c>
      <c r="BE211" s="282" t="str">
        <f>IF(AR211="","",IF(AR211="GENERATION UWP-FONDS III",'3. Eingabe Allg. Fondsauswahl'!$D$29,IF(AR211="APM-Fonds (Serie bAV)",'3. Eingabe Allg. Fondsauswahl'!$D$50)))</f>
        <v xml:space="preserve"> </v>
      </c>
      <c r="BF211" s="282">
        <f>IF(AR211="","",IF(AR211="GENERATION UWP-FONDS III",'3. Eingabe Allg. Fondsauswahl'!$D$30,IF(AR211="APM-Fonds (Serie bAV)",'3. Eingabe Allg. Fondsauswahl'!$D$51)))</f>
        <v>0</v>
      </c>
      <c r="BG211" s="102">
        <f t="shared" si="153"/>
        <v>0</v>
      </c>
      <c r="BH211" s="102" t="str">
        <f t="shared" si="134"/>
        <v>keine Doppeleingabe</v>
      </c>
      <c r="BI211" s="88">
        <f t="shared" si="135"/>
        <v>0</v>
      </c>
      <c r="BJ211" s="88">
        <f t="shared" si="136"/>
        <v>0</v>
      </c>
      <c r="BK211" s="88">
        <f t="shared" si="137"/>
        <v>0</v>
      </c>
      <c r="BL211" s="88">
        <f t="shared" si="138"/>
        <v>0</v>
      </c>
      <c r="BM211" s="88">
        <f t="shared" si="139"/>
        <v>0</v>
      </c>
      <c r="BN211" s="241" t="e">
        <f t="shared" ref="BN211:BN218" si="170">(Q211+MAX(R211,T211)+MAX(U211,W211))/AD211</f>
        <v>#DIV/0!</v>
      </c>
      <c r="BO211" s="241" t="e">
        <f t="shared" ref="BO211:BO218" si="171">(MAX(Y211,AA211)+X211+AB211)/AD211</f>
        <v>#DIV/0!</v>
      </c>
      <c r="BP211" s="242" t="str">
        <f t="shared" ref="BP211:BP218" si="172">IF(AD211=(Q211+T211+W211+X211),"unwiderrufliches Bezugsrecht",IF(AND(AD211&gt;(Q211+T211+W211+X211),(AD211=AB211)),"eingeschränkt unwiderrufliches Bezugsrecht","gespaltenes Bezugsrecht"))</f>
        <v>unwiderrufliches Bezugsrecht</v>
      </c>
      <c r="BR211" s="226">
        <f t="shared" si="140"/>
        <v>70</v>
      </c>
    </row>
    <row r="212" spans="1:70" s="1" customFormat="1" ht="36" customHeight="1">
      <c r="A212" s="16">
        <v>194</v>
      </c>
      <c r="B212" s="64"/>
      <c r="C212" s="23"/>
      <c r="D212" s="24"/>
      <c r="E212" s="25"/>
      <c r="F212" s="36"/>
      <c r="G212" s="168" t="s">
        <v>4781</v>
      </c>
      <c r="H212" s="25"/>
      <c r="I212" s="34"/>
      <c r="J212" s="34"/>
      <c r="K212" s="251"/>
      <c r="L212" s="26"/>
      <c r="M212" s="74"/>
      <c r="N212" s="354">
        <f t="shared" si="154"/>
        <v>0</v>
      </c>
      <c r="O212" s="355"/>
      <c r="P212" s="27">
        <f t="shared" si="155"/>
        <v>67</v>
      </c>
      <c r="Q212" s="28">
        <f t="shared" ref="Q212:Q218" si="173">$E$13</f>
        <v>0</v>
      </c>
      <c r="R212" s="28">
        <f t="shared" si="156"/>
        <v>0</v>
      </c>
      <c r="S212" s="91">
        <f t="shared" ref="S212:S218" si="174">$G$13</f>
        <v>0</v>
      </c>
      <c r="T212" s="279">
        <f t="shared" ref="T212:T218" si="175">IF(AND(R212=$F$13,S212=$G$13),MAX(ROUND(Q212*$G$13,2),$H$13),MAX(ROUND(Q212*S212,2),R212))</f>
        <v>0</v>
      </c>
      <c r="U212" s="28">
        <f t="shared" si="157"/>
        <v>0</v>
      </c>
      <c r="V212" s="91">
        <f t="shared" ref="V212:V218" si="176">$G$13</f>
        <v>0</v>
      </c>
      <c r="W212" s="279">
        <f t="shared" ref="W212:W218" si="177">IF(AND(U212=$I$13,V212=$J$13),MAX(ROUND(Q212*$J$13,2),$I$13),MAX(ROUND(Q212*V212,2),U212))</f>
        <v>0</v>
      </c>
      <c r="X212" s="28">
        <f t="shared" ref="X212:X218" si="178">$L$13</f>
        <v>0</v>
      </c>
      <c r="Y212" s="28">
        <f t="shared" si="158"/>
        <v>0</v>
      </c>
      <c r="Z212" s="91">
        <f t="shared" si="159"/>
        <v>0</v>
      </c>
      <c r="AA212" s="279">
        <f t="shared" ref="AA212:AA218" si="179">IF(AND(Y212=$M$13,Z212=$N$13),MAX(ROUND(Q212*$N$13,2),$M$13),MAX(ROUND(Q212*Z212,2),Y212))</f>
        <v>0</v>
      </c>
      <c r="AB212" s="28">
        <f t="shared" ref="AB212:AB218" si="180">$P$13</f>
        <v>0</v>
      </c>
      <c r="AC212" s="190" t="str">
        <f t="shared" si="160"/>
        <v>Monatlich</v>
      </c>
      <c r="AD212" s="191">
        <f t="shared" ref="AD212:AD218" si="181">IF(AND(Q212=0,AB212=0,X212=0),0,MAX(Q212+MAX(R212,T212)+MAX(U212,W212)+X212+MAX(Y212,AA212)+AB212,20))</f>
        <v>0</v>
      </c>
      <c r="AE212" s="195">
        <f t="shared" si="161"/>
        <v>0</v>
      </c>
      <c r="AF212" s="196">
        <f t="shared" ref="AF212:AF218" si="182">$C$15</f>
        <v>0</v>
      </c>
      <c r="AG212" s="197">
        <f t="shared" si="162"/>
        <v>0</v>
      </c>
      <c r="AH212" s="29">
        <f t="shared" si="163"/>
        <v>0</v>
      </c>
      <c r="AI212" s="30">
        <f t="shared" si="164"/>
        <v>0</v>
      </c>
      <c r="AJ212" s="31">
        <f t="shared" si="165"/>
        <v>0</v>
      </c>
      <c r="AK212" s="30">
        <f t="shared" si="166"/>
        <v>0</v>
      </c>
      <c r="AL212" s="32">
        <f t="shared" si="167"/>
        <v>0</v>
      </c>
      <c r="AM212" s="32"/>
      <c r="AN212" s="32"/>
      <c r="AO212" s="69"/>
      <c r="AP212" s="32"/>
      <c r="AQ212" s="240" t="str">
        <f t="shared" si="168"/>
        <v/>
      </c>
      <c r="AR212" s="281" t="str">
        <f>IF(ISERROR(IF('1. Allgemeine Eingaben'!$C$26="Endalter",AS212,AT212)=TRUE),"",IF('1. Allgemeine Eingaben'!$C$26="Endalter",AS212,AT212))</f>
        <v>GENERATION UWP-Fonds III</v>
      </c>
      <c r="AS212" s="226" t="str">
        <f t="shared" ref="AS212:AS218" si="183">IF(ISERROR(IF(DATEDIF(N212,DATE(YEAR(F212)+P212,MONTH(F212),DAY(F212)),"Y")&lt;12,"APM-Fonds (Serie bAV)","GENERATION UWP-Fonds III")=TRUE),"",IF(DATEDIF(N212,DATE(YEAR(F212)+P212,MONTH(F212),DAY(F212)),"Y")&lt;12,"APM-Fonds (Serie bAV)","GENERATION UWP-Fonds III"))</f>
        <v>GENERATION UWP-Fonds III</v>
      </c>
      <c r="AT212" s="226" t="b">
        <f>IF(ISERROR(IF('1. Allgemeine Eingaben'!$C$26&lt;&gt;"Endalter",IF(P212&lt;12,"APM-Fonds (Serie bAV)","GENERATION UWP-Fonds III")))=TRUE,"",IF('1. Allgemeine Eingaben'!$C$26&lt;&gt;"Endalter",IF(P212&lt;12,"APM-Fonds (Serie bAV)","GENERATION UWP-Fonds III")))</f>
        <v>0</v>
      </c>
      <c r="AU212" s="280">
        <f t="shared" ref="AU212:AU218" si="184">IF(AR212="","",IF(AR212="GENERATION UWP-FONDS III",$J$15,IF(AR212="APM-Fonds (Serie bAV)",$L$15)))</f>
        <v>100</v>
      </c>
      <c r="AV212" s="226">
        <f t="shared" si="169"/>
        <v>0</v>
      </c>
      <c r="AW212" s="282" t="str">
        <f>IF(AR212="","",IF(AR212="GENERATION UWP-FONDS III",'3. Eingabe Allg. Fondsauswahl'!$D$21,IF(AR212="APM-Fonds (Serie bAV)",'3. Eingabe Allg. Fondsauswahl'!$D$42)))</f>
        <v xml:space="preserve"> </v>
      </c>
      <c r="AX212" s="282">
        <f>IF(AR212="","",IF(AR212="GENERATION UWP-FONDS III",'3. Eingabe Allg. Fondsauswahl'!$D$22,IF(AR212="APM-Fonds (Serie bAV)",'3. Eingabe Allg. Fondsauswahl'!$D$43)))</f>
        <v>0</v>
      </c>
      <c r="AY212" s="283" t="str">
        <f>IF(AR212="","",IF(AR212="GENERATION UWP-FONDS III",'3. Eingabe Allg. Fondsauswahl'!$D$23,IF(AR212="APM-Fonds (Serie bAV)",'3. Eingabe Allg. Fondsauswahl'!$D$44)))</f>
        <v xml:space="preserve"> </v>
      </c>
      <c r="AZ212" s="282">
        <f>IF(AR212="","",IF(AR212="GENERATION UWP-FONDS III",'3. Eingabe Allg. Fondsauswahl'!$D$24,IF(AR212="APM-Fonds (Serie bAV)",'3. Eingabe Allg. Fondsauswahl'!$D$45)))</f>
        <v>0</v>
      </c>
      <c r="BA212" s="284" t="str">
        <f>IF(AR212="","",IF(AR212="GENERATION UWP-FONDS III",'3. Eingabe Allg. Fondsauswahl'!$D$25,IF(AR212="APM-Fonds (Serie bAV)",'3. Eingabe Allg. Fondsauswahl'!$D$46)))</f>
        <v xml:space="preserve"> </v>
      </c>
      <c r="BB212" s="282">
        <f>IF(AR212="","",IF(AR212="GENERATION UWP-FONDS III",'3. Eingabe Allg. Fondsauswahl'!$D$26,IF(AR212="APM-Fonds (Serie bAV)",'3. Eingabe Allg. Fondsauswahl'!$D$47)))</f>
        <v>0</v>
      </c>
      <c r="BC212" s="284" t="str">
        <f>IF(AR212="","",IF(AR212="GENERATION UWP-FONDS III",'3. Eingabe Allg. Fondsauswahl'!$D$27,IF(AR212="APM-Fonds (Serie bAV)",'3. Eingabe Allg. Fondsauswahl'!$D$48)))</f>
        <v xml:space="preserve"> </v>
      </c>
      <c r="BD212" s="282">
        <f>IF(AR212="","",IF(AR212="GENERATION UWP-FONDS III",'3. Eingabe Allg. Fondsauswahl'!$D$28,IF(AR212="APM-Fonds (Serie bAV)",'3. Eingabe Allg. Fondsauswahl'!$D$49)))</f>
        <v>0</v>
      </c>
      <c r="BE212" s="282" t="str">
        <f>IF(AR212="","",IF(AR212="GENERATION UWP-FONDS III",'3. Eingabe Allg. Fondsauswahl'!$D$29,IF(AR212="APM-Fonds (Serie bAV)",'3. Eingabe Allg. Fondsauswahl'!$D$50)))</f>
        <v xml:space="preserve"> </v>
      </c>
      <c r="BF212" s="282">
        <f>IF(AR212="","",IF(AR212="GENERATION UWP-FONDS III",'3. Eingabe Allg. Fondsauswahl'!$D$30,IF(AR212="APM-Fonds (Serie bAV)",'3. Eingabe Allg. Fondsauswahl'!$D$51)))</f>
        <v>0</v>
      </c>
      <c r="BG212" s="102">
        <f t="shared" si="153"/>
        <v>0</v>
      </c>
      <c r="BH212" s="102" t="str">
        <f t="shared" ref="BH212:BH218" si="185">IF(AR212="","",IF(AND(BI212&lt;=1,BJ212&lt;=1,BK212&lt;=1,BL212&lt;=1,BM212&lt;=1),"keine Doppeleingabe","Doppeleingabe"))</f>
        <v>keine Doppeleingabe</v>
      </c>
      <c r="BI212" s="88">
        <f t="shared" ref="BI212:BI218" si="186">IF(AW212=" ",0,COUNTIF($AW$19:$BE$19,AW212))</f>
        <v>0</v>
      </c>
      <c r="BJ212" s="88">
        <f t="shared" ref="BJ212:BJ218" si="187">IF(AY212=" ",0,COUNTIF($AW$19:$BE$19,AY212))</f>
        <v>0</v>
      </c>
      <c r="BK212" s="88">
        <f t="shared" ref="BK212:BK218" si="188">IF(BA212=" ",0,COUNTIF($AW$19:$BE$19,BA212))</f>
        <v>0</v>
      </c>
      <c r="BL212" s="88">
        <f t="shared" ref="BL212:BL218" si="189">IF(BC212=" ",0,COUNTIF($AW$19:$BE$19,BC212))</f>
        <v>0</v>
      </c>
      <c r="BM212" s="88">
        <f t="shared" ref="BM212:BM218" si="190">IF(BE212=" ",0,COUNTIF($AW$19:$BE$19,BE212))</f>
        <v>0</v>
      </c>
      <c r="BN212" s="241" t="e">
        <f t="shared" si="170"/>
        <v>#DIV/0!</v>
      </c>
      <c r="BO212" s="241" t="e">
        <f t="shared" si="171"/>
        <v>#DIV/0!</v>
      </c>
      <c r="BP212" s="242" t="str">
        <f t="shared" si="172"/>
        <v>unwiderrufliches Bezugsrecht</v>
      </c>
      <c r="BR212" s="226">
        <f t="shared" ref="BR212:BR218" si="191">IF(AR212="","",IF(AR212="GENERATION UWP-FONDS III",70,80))</f>
        <v>70</v>
      </c>
    </row>
    <row r="213" spans="1:70" s="1" customFormat="1" ht="36" customHeight="1">
      <c r="A213" s="16">
        <v>195</v>
      </c>
      <c r="B213" s="64"/>
      <c r="C213" s="23"/>
      <c r="D213" s="24"/>
      <c r="E213" s="25"/>
      <c r="F213" s="36"/>
      <c r="G213" s="168" t="s">
        <v>4781</v>
      </c>
      <c r="H213" s="25"/>
      <c r="I213" s="34"/>
      <c r="J213" s="34"/>
      <c r="K213" s="251"/>
      <c r="L213" s="26"/>
      <c r="M213" s="74"/>
      <c r="N213" s="354">
        <f t="shared" si="154"/>
        <v>0</v>
      </c>
      <c r="O213" s="355"/>
      <c r="P213" s="27">
        <f t="shared" si="155"/>
        <v>67</v>
      </c>
      <c r="Q213" s="28">
        <f t="shared" si="173"/>
        <v>0</v>
      </c>
      <c r="R213" s="28">
        <f t="shared" si="156"/>
        <v>0</v>
      </c>
      <c r="S213" s="91">
        <f t="shared" si="174"/>
        <v>0</v>
      </c>
      <c r="T213" s="279">
        <f t="shared" si="175"/>
        <v>0</v>
      </c>
      <c r="U213" s="28">
        <f t="shared" si="157"/>
        <v>0</v>
      </c>
      <c r="V213" s="91">
        <f t="shared" si="176"/>
        <v>0</v>
      </c>
      <c r="W213" s="279">
        <f t="shared" si="177"/>
        <v>0</v>
      </c>
      <c r="X213" s="28">
        <f t="shared" si="178"/>
        <v>0</v>
      </c>
      <c r="Y213" s="28">
        <f t="shared" si="158"/>
        <v>0</v>
      </c>
      <c r="Z213" s="91">
        <f t="shared" si="159"/>
        <v>0</v>
      </c>
      <c r="AA213" s="279">
        <f t="shared" si="179"/>
        <v>0</v>
      </c>
      <c r="AB213" s="28">
        <f t="shared" si="180"/>
        <v>0</v>
      </c>
      <c r="AC213" s="190" t="str">
        <f t="shared" si="160"/>
        <v>Monatlich</v>
      </c>
      <c r="AD213" s="191">
        <f t="shared" si="181"/>
        <v>0</v>
      </c>
      <c r="AE213" s="195">
        <f t="shared" si="161"/>
        <v>0</v>
      </c>
      <c r="AF213" s="196">
        <f t="shared" si="182"/>
        <v>0</v>
      </c>
      <c r="AG213" s="197">
        <f t="shared" si="162"/>
        <v>0</v>
      </c>
      <c r="AH213" s="29">
        <f t="shared" si="163"/>
        <v>0</v>
      </c>
      <c r="AI213" s="30">
        <f t="shared" si="164"/>
        <v>0</v>
      </c>
      <c r="AJ213" s="31">
        <f t="shared" si="165"/>
        <v>0</v>
      </c>
      <c r="AK213" s="30">
        <f t="shared" si="166"/>
        <v>0</v>
      </c>
      <c r="AL213" s="32">
        <f t="shared" si="167"/>
        <v>0</v>
      </c>
      <c r="AM213" s="32"/>
      <c r="AN213" s="32"/>
      <c r="AO213" s="69"/>
      <c r="AP213" s="32"/>
      <c r="AQ213" s="240" t="str">
        <f t="shared" si="168"/>
        <v/>
      </c>
      <c r="AR213" s="281" t="str">
        <f>IF(ISERROR(IF('1. Allgemeine Eingaben'!$C$26="Endalter",AS213,AT213)=TRUE),"",IF('1. Allgemeine Eingaben'!$C$26="Endalter",AS213,AT213))</f>
        <v>GENERATION UWP-Fonds III</v>
      </c>
      <c r="AS213" s="226" t="str">
        <f t="shared" si="183"/>
        <v>GENERATION UWP-Fonds III</v>
      </c>
      <c r="AT213" s="226" t="b">
        <f>IF(ISERROR(IF('1. Allgemeine Eingaben'!$C$26&lt;&gt;"Endalter",IF(P213&lt;12,"APM-Fonds (Serie bAV)","GENERATION UWP-Fonds III")))=TRUE,"",IF('1. Allgemeine Eingaben'!$C$26&lt;&gt;"Endalter",IF(P213&lt;12,"APM-Fonds (Serie bAV)","GENERATION UWP-Fonds III")))</f>
        <v>0</v>
      </c>
      <c r="AU213" s="280">
        <f t="shared" si="184"/>
        <v>100</v>
      </c>
      <c r="AV213" s="226">
        <f t="shared" si="169"/>
        <v>0</v>
      </c>
      <c r="AW213" s="282" t="str">
        <f>IF(AR213="","",IF(AR213="GENERATION UWP-FONDS III",'3. Eingabe Allg. Fondsauswahl'!$D$21,IF(AR213="APM-Fonds (Serie bAV)",'3. Eingabe Allg. Fondsauswahl'!$D$42)))</f>
        <v xml:space="preserve"> </v>
      </c>
      <c r="AX213" s="282">
        <f>IF(AR213="","",IF(AR213="GENERATION UWP-FONDS III",'3. Eingabe Allg. Fondsauswahl'!$D$22,IF(AR213="APM-Fonds (Serie bAV)",'3. Eingabe Allg. Fondsauswahl'!$D$43)))</f>
        <v>0</v>
      </c>
      <c r="AY213" s="283" t="str">
        <f>IF(AR213="","",IF(AR213="GENERATION UWP-FONDS III",'3. Eingabe Allg. Fondsauswahl'!$D$23,IF(AR213="APM-Fonds (Serie bAV)",'3. Eingabe Allg. Fondsauswahl'!$D$44)))</f>
        <v xml:space="preserve"> </v>
      </c>
      <c r="AZ213" s="282">
        <f>IF(AR213="","",IF(AR213="GENERATION UWP-FONDS III",'3. Eingabe Allg. Fondsauswahl'!$D$24,IF(AR213="APM-Fonds (Serie bAV)",'3. Eingabe Allg. Fondsauswahl'!$D$45)))</f>
        <v>0</v>
      </c>
      <c r="BA213" s="284" t="str">
        <f>IF(AR213="","",IF(AR213="GENERATION UWP-FONDS III",'3. Eingabe Allg. Fondsauswahl'!$D$25,IF(AR213="APM-Fonds (Serie bAV)",'3. Eingabe Allg. Fondsauswahl'!$D$46)))</f>
        <v xml:space="preserve"> </v>
      </c>
      <c r="BB213" s="282">
        <f>IF(AR213="","",IF(AR213="GENERATION UWP-FONDS III",'3. Eingabe Allg. Fondsauswahl'!$D$26,IF(AR213="APM-Fonds (Serie bAV)",'3. Eingabe Allg. Fondsauswahl'!$D$47)))</f>
        <v>0</v>
      </c>
      <c r="BC213" s="284" t="str">
        <f>IF(AR213="","",IF(AR213="GENERATION UWP-FONDS III",'3. Eingabe Allg. Fondsauswahl'!$D$27,IF(AR213="APM-Fonds (Serie bAV)",'3. Eingabe Allg. Fondsauswahl'!$D$48)))</f>
        <v xml:space="preserve"> </v>
      </c>
      <c r="BD213" s="282">
        <f>IF(AR213="","",IF(AR213="GENERATION UWP-FONDS III",'3. Eingabe Allg. Fondsauswahl'!$D$28,IF(AR213="APM-Fonds (Serie bAV)",'3. Eingabe Allg. Fondsauswahl'!$D$49)))</f>
        <v>0</v>
      </c>
      <c r="BE213" s="282" t="str">
        <f>IF(AR213="","",IF(AR213="GENERATION UWP-FONDS III",'3. Eingabe Allg. Fondsauswahl'!$D$29,IF(AR213="APM-Fonds (Serie bAV)",'3. Eingabe Allg. Fondsauswahl'!$D$50)))</f>
        <v xml:space="preserve"> </v>
      </c>
      <c r="BF213" s="282">
        <f>IF(AR213="","",IF(AR213="GENERATION UWP-FONDS III",'3. Eingabe Allg. Fondsauswahl'!$D$30,IF(AR213="APM-Fonds (Serie bAV)",'3. Eingabe Allg. Fondsauswahl'!$D$51)))</f>
        <v>0</v>
      </c>
      <c r="BG213" s="102">
        <f t="shared" si="153"/>
        <v>0</v>
      </c>
      <c r="BH213" s="102" t="str">
        <f t="shared" si="185"/>
        <v>keine Doppeleingabe</v>
      </c>
      <c r="BI213" s="88">
        <f t="shared" si="186"/>
        <v>0</v>
      </c>
      <c r="BJ213" s="88">
        <f t="shared" si="187"/>
        <v>0</v>
      </c>
      <c r="BK213" s="88">
        <f t="shared" si="188"/>
        <v>0</v>
      </c>
      <c r="BL213" s="88">
        <f t="shared" si="189"/>
        <v>0</v>
      </c>
      <c r="BM213" s="88">
        <f t="shared" si="190"/>
        <v>0</v>
      </c>
      <c r="BN213" s="241" t="e">
        <f t="shared" si="170"/>
        <v>#DIV/0!</v>
      </c>
      <c r="BO213" s="241" t="e">
        <f t="shared" si="171"/>
        <v>#DIV/0!</v>
      </c>
      <c r="BP213" s="242" t="str">
        <f t="shared" si="172"/>
        <v>unwiderrufliches Bezugsrecht</v>
      </c>
      <c r="BR213" s="226">
        <f t="shared" si="191"/>
        <v>70</v>
      </c>
    </row>
    <row r="214" spans="1:70" s="1" customFormat="1" ht="36" customHeight="1">
      <c r="A214" s="16">
        <v>196</v>
      </c>
      <c r="B214" s="64"/>
      <c r="C214" s="23"/>
      <c r="D214" s="24"/>
      <c r="E214" s="25"/>
      <c r="F214" s="36"/>
      <c r="G214" s="168" t="s">
        <v>4781</v>
      </c>
      <c r="H214" s="25"/>
      <c r="I214" s="34"/>
      <c r="J214" s="34"/>
      <c r="K214" s="251"/>
      <c r="L214" s="26"/>
      <c r="M214" s="74"/>
      <c r="N214" s="354">
        <f t="shared" si="154"/>
        <v>0</v>
      </c>
      <c r="O214" s="355"/>
      <c r="P214" s="27">
        <f t="shared" si="155"/>
        <v>67</v>
      </c>
      <c r="Q214" s="28">
        <f t="shared" si="173"/>
        <v>0</v>
      </c>
      <c r="R214" s="28">
        <f t="shared" si="156"/>
        <v>0</v>
      </c>
      <c r="S214" s="91">
        <f t="shared" si="174"/>
        <v>0</v>
      </c>
      <c r="T214" s="279">
        <f t="shared" si="175"/>
        <v>0</v>
      </c>
      <c r="U214" s="28">
        <f t="shared" si="157"/>
        <v>0</v>
      </c>
      <c r="V214" s="91">
        <f t="shared" si="176"/>
        <v>0</v>
      </c>
      <c r="W214" s="279">
        <f t="shared" si="177"/>
        <v>0</v>
      </c>
      <c r="X214" s="28">
        <f t="shared" si="178"/>
        <v>0</v>
      </c>
      <c r="Y214" s="28">
        <f t="shared" si="158"/>
        <v>0</v>
      </c>
      <c r="Z214" s="91">
        <f t="shared" si="159"/>
        <v>0</v>
      </c>
      <c r="AA214" s="279">
        <f t="shared" si="179"/>
        <v>0</v>
      </c>
      <c r="AB214" s="28">
        <f t="shared" si="180"/>
        <v>0</v>
      </c>
      <c r="AC214" s="190" t="str">
        <f t="shared" si="160"/>
        <v>Monatlich</v>
      </c>
      <c r="AD214" s="191">
        <f t="shared" si="181"/>
        <v>0</v>
      </c>
      <c r="AE214" s="195">
        <f t="shared" si="161"/>
        <v>0</v>
      </c>
      <c r="AF214" s="196">
        <f t="shared" si="182"/>
        <v>0</v>
      </c>
      <c r="AG214" s="197">
        <f t="shared" si="162"/>
        <v>0</v>
      </c>
      <c r="AH214" s="29">
        <f t="shared" si="163"/>
        <v>0</v>
      </c>
      <c r="AI214" s="30">
        <f t="shared" si="164"/>
        <v>0</v>
      </c>
      <c r="AJ214" s="31">
        <f t="shared" si="165"/>
        <v>0</v>
      </c>
      <c r="AK214" s="30">
        <f t="shared" si="166"/>
        <v>0</v>
      </c>
      <c r="AL214" s="32">
        <f t="shared" si="167"/>
        <v>0</v>
      </c>
      <c r="AM214" s="32"/>
      <c r="AN214" s="32"/>
      <c r="AO214" s="69"/>
      <c r="AP214" s="32"/>
      <c r="AQ214" s="240" t="str">
        <f t="shared" si="168"/>
        <v/>
      </c>
      <c r="AR214" s="281" t="str">
        <f>IF(ISERROR(IF('1. Allgemeine Eingaben'!$C$26="Endalter",AS214,AT214)=TRUE),"",IF('1. Allgemeine Eingaben'!$C$26="Endalter",AS214,AT214))</f>
        <v>GENERATION UWP-Fonds III</v>
      </c>
      <c r="AS214" s="226" t="str">
        <f t="shared" si="183"/>
        <v>GENERATION UWP-Fonds III</v>
      </c>
      <c r="AT214" s="226" t="b">
        <f>IF(ISERROR(IF('1. Allgemeine Eingaben'!$C$26&lt;&gt;"Endalter",IF(P214&lt;12,"APM-Fonds (Serie bAV)","GENERATION UWP-Fonds III")))=TRUE,"",IF('1. Allgemeine Eingaben'!$C$26&lt;&gt;"Endalter",IF(P214&lt;12,"APM-Fonds (Serie bAV)","GENERATION UWP-Fonds III")))</f>
        <v>0</v>
      </c>
      <c r="AU214" s="280">
        <f t="shared" si="184"/>
        <v>100</v>
      </c>
      <c r="AV214" s="226">
        <f t="shared" si="169"/>
        <v>0</v>
      </c>
      <c r="AW214" s="282" t="str">
        <f>IF(AR214="","",IF(AR214="GENERATION UWP-FONDS III",'3. Eingabe Allg. Fondsauswahl'!$D$21,IF(AR214="APM-Fonds (Serie bAV)",'3. Eingabe Allg. Fondsauswahl'!$D$42)))</f>
        <v xml:space="preserve"> </v>
      </c>
      <c r="AX214" s="282">
        <f>IF(AR214="","",IF(AR214="GENERATION UWP-FONDS III",'3. Eingabe Allg. Fondsauswahl'!$D$22,IF(AR214="APM-Fonds (Serie bAV)",'3. Eingabe Allg. Fondsauswahl'!$D$43)))</f>
        <v>0</v>
      </c>
      <c r="AY214" s="283" t="str">
        <f>IF(AR214="","",IF(AR214="GENERATION UWP-FONDS III",'3. Eingabe Allg. Fondsauswahl'!$D$23,IF(AR214="APM-Fonds (Serie bAV)",'3. Eingabe Allg. Fondsauswahl'!$D$44)))</f>
        <v xml:space="preserve"> </v>
      </c>
      <c r="AZ214" s="282">
        <f>IF(AR214="","",IF(AR214="GENERATION UWP-FONDS III",'3. Eingabe Allg. Fondsauswahl'!$D$24,IF(AR214="APM-Fonds (Serie bAV)",'3. Eingabe Allg. Fondsauswahl'!$D$45)))</f>
        <v>0</v>
      </c>
      <c r="BA214" s="284" t="str">
        <f>IF(AR214="","",IF(AR214="GENERATION UWP-FONDS III",'3. Eingabe Allg. Fondsauswahl'!$D$25,IF(AR214="APM-Fonds (Serie bAV)",'3. Eingabe Allg. Fondsauswahl'!$D$46)))</f>
        <v xml:space="preserve"> </v>
      </c>
      <c r="BB214" s="282">
        <f>IF(AR214="","",IF(AR214="GENERATION UWP-FONDS III",'3. Eingabe Allg. Fondsauswahl'!$D$26,IF(AR214="APM-Fonds (Serie bAV)",'3. Eingabe Allg. Fondsauswahl'!$D$47)))</f>
        <v>0</v>
      </c>
      <c r="BC214" s="284" t="str">
        <f>IF(AR214="","",IF(AR214="GENERATION UWP-FONDS III",'3. Eingabe Allg. Fondsauswahl'!$D$27,IF(AR214="APM-Fonds (Serie bAV)",'3. Eingabe Allg. Fondsauswahl'!$D$48)))</f>
        <v xml:space="preserve"> </v>
      </c>
      <c r="BD214" s="282">
        <f>IF(AR214="","",IF(AR214="GENERATION UWP-FONDS III",'3. Eingabe Allg. Fondsauswahl'!$D$28,IF(AR214="APM-Fonds (Serie bAV)",'3. Eingabe Allg. Fondsauswahl'!$D$49)))</f>
        <v>0</v>
      </c>
      <c r="BE214" s="282" t="str">
        <f>IF(AR214="","",IF(AR214="GENERATION UWP-FONDS III",'3. Eingabe Allg. Fondsauswahl'!$D$29,IF(AR214="APM-Fonds (Serie bAV)",'3. Eingabe Allg. Fondsauswahl'!$D$50)))</f>
        <v xml:space="preserve"> </v>
      </c>
      <c r="BF214" s="282">
        <f>IF(AR214="","",IF(AR214="GENERATION UWP-FONDS III",'3. Eingabe Allg. Fondsauswahl'!$D$30,IF(AR214="APM-Fonds (Serie bAV)",'3. Eingabe Allg. Fondsauswahl'!$D$51)))</f>
        <v>0</v>
      </c>
      <c r="BG214" s="102">
        <f t="shared" si="153"/>
        <v>0</v>
      </c>
      <c r="BH214" s="102" t="str">
        <f t="shared" si="185"/>
        <v>keine Doppeleingabe</v>
      </c>
      <c r="BI214" s="88">
        <f t="shared" si="186"/>
        <v>0</v>
      </c>
      <c r="BJ214" s="88">
        <f t="shared" si="187"/>
        <v>0</v>
      </c>
      <c r="BK214" s="88">
        <f t="shared" si="188"/>
        <v>0</v>
      </c>
      <c r="BL214" s="88">
        <f t="shared" si="189"/>
        <v>0</v>
      </c>
      <c r="BM214" s="88">
        <f t="shared" si="190"/>
        <v>0</v>
      </c>
      <c r="BN214" s="241" t="e">
        <f t="shared" si="170"/>
        <v>#DIV/0!</v>
      </c>
      <c r="BO214" s="241" t="e">
        <f t="shared" si="171"/>
        <v>#DIV/0!</v>
      </c>
      <c r="BP214" s="242" t="str">
        <f t="shared" si="172"/>
        <v>unwiderrufliches Bezugsrecht</v>
      </c>
      <c r="BR214" s="226">
        <f t="shared" si="191"/>
        <v>70</v>
      </c>
    </row>
    <row r="215" spans="1:70" s="1" customFormat="1" ht="36" customHeight="1">
      <c r="A215" s="16">
        <v>197</v>
      </c>
      <c r="B215" s="64"/>
      <c r="C215" s="23"/>
      <c r="D215" s="24"/>
      <c r="E215" s="25"/>
      <c r="F215" s="36"/>
      <c r="G215" s="168" t="s">
        <v>4781</v>
      </c>
      <c r="H215" s="25"/>
      <c r="I215" s="34"/>
      <c r="J215" s="34"/>
      <c r="K215" s="251"/>
      <c r="L215" s="26"/>
      <c r="M215" s="74"/>
      <c r="N215" s="354">
        <f t="shared" si="154"/>
        <v>0</v>
      </c>
      <c r="O215" s="355"/>
      <c r="P215" s="27">
        <f t="shared" si="155"/>
        <v>67</v>
      </c>
      <c r="Q215" s="28">
        <f t="shared" si="173"/>
        <v>0</v>
      </c>
      <c r="R215" s="28">
        <f t="shared" si="156"/>
        <v>0</v>
      </c>
      <c r="S215" s="91">
        <f t="shared" si="174"/>
        <v>0</v>
      </c>
      <c r="T215" s="279">
        <f t="shared" si="175"/>
        <v>0</v>
      </c>
      <c r="U215" s="28">
        <f t="shared" si="157"/>
        <v>0</v>
      </c>
      <c r="V215" s="91">
        <f t="shared" si="176"/>
        <v>0</v>
      </c>
      <c r="W215" s="279">
        <f t="shared" si="177"/>
        <v>0</v>
      </c>
      <c r="X215" s="28">
        <f t="shared" si="178"/>
        <v>0</v>
      </c>
      <c r="Y215" s="28">
        <f t="shared" si="158"/>
        <v>0</v>
      </c>
      <c r="Z215" s="91">
        <f t="shared" si="159"/>
        <v>0</v>
      </c>
      <c r="AA215" s="279">
        <f t="shared" si="179"/>
        <v>0</v>
      </c>
      <c r="AB215" s="28">
        <f t="shared" si="180"/>
        <v>0</v>
      </c>
      <c r="AC215" s="190" t="str">
        <f t="shared" si="160"/>
        <v>Monatlich</v>
      </c>
      <c r="AD215" s="191">
        <f t="shared" si="181"/>
        <v>0</v>
      </c>
      <c r="AE215" s="195">
        <f t="shared" si="161"/>
        <v>0</v>
      </c>
      <c r="AF215" s="196">
        <f t="shared" si="182"/>
        <v>0</v>
      </c>
      <c r="AG215" s="197">
        <f t="shared" si="162"/>
        <v>0</v>
      </c>
      <c r="AH215" s="29">
        <f t="shared" si="163"/>
        <v>0</v>
      </c>
      <c r="AI215" s="30">
        <f t="shared" si="164"/>
        <v>0</v>
      </c>
      <c r="AJ215" s="31">
        <f t="shared" si="165"/>
        <v>0</v>
      </c>
      <c r="AK215" s="30">
        <f t="shared" si="166"/>
        <v>0</v>
      </c>
      <c r="AL215" s="32">
        <f t="shared" si="167"/>
        <v>0</v>
      </c>
      <c r="AM215" s="32"/>
      <c r="AN215" s="32"/>
      <c r="AO215" s="69"/>
      <c r="AP215" s="32"/>
      <c r="AQ215" s="240" t="str">
        <f t="shared" si="168"/>
        <v/>
      </c>
      <c r="AR215" s="281" t="str">
        <f>IF(ISERROR(IF('1. Allgemeine Eingaben'!$C$26="Endalter",AS215,AT215)=TRUE),"",IF('1. Allgemeine Eingaben'!$C$26="Endalter",AS215,AT215))</f>
        <v>GENERATION UWP-Fonds III</v>
      </c>
      <c r="AS215" s="226" t="str">
        <f t="shared" si="183"/>
        <v>GENERATION UWP-Fonds III</v>
      </c>
      <c r="AT215" s="226" t="b">
        <f>IF(ISERROR(IF('1. Allgemeine Eingaben'!$C$26&lt;&gt;"Endalter",IF(P215&lt;12,"APM-Fonds (Serie bAV)","GENERATION UWP-Fonds III")))=TRUE,"",IF('1. Allgemeine Eingaben'!$C$26&lt;&gt;"Endalter",IF(P215&lt;12,"APM-Fonds (Serie bAV)","GENERATION UWP-Fonds III")))</f>
        <v>0</v>
      </c>
      <c r="AU215" s="280">
        <f t="shared" si="184"/>
        <v>100</v>
      </c>
      <c r="AV215" s="226">
        <f t="shared" si="169"/>
        <v>0</v>
      </c>
      <c r="AW215" s="282" t="str">
        <f>IF(AR215="","",IF(AR215="GENERATION UWP-FONDS III",'3. Eingabe Allg. Fondsauswahl'!$D$21,IF(AR215="APM-Fonds (Serie bAV)",'3. Eingabe Allg. Fondsauswahl'!$D$42)))</f>
        <v xml:space="preserve"> </v>
      </c>
      <c r="AX215" s="282">
        <f>IF(AR215="","",IF(AR215="GENERATION UWP-FONDS III",'3. Eingabe Allg. Fondsauswahl'!$D$22,IF(AR215="APM-Fonds (Serie bAV)",'3. Eingabe Allg. Fondsauswahl'!$D$43)))</f>
        <v>0</v>
      </c>
      <c r="AY215" s="283" t="str">
        <f>IF(AR215="","",IF(AR215="GENERATION UWP-FONDS III",'3. Eingabe Allg. Fondsauswahl'!$D$23,IF(AR215="APM-Fonds (Serie bAV)",'3. Eingabe Allg. Fondsauswahl'!$D$44)))</f>
        <v xml:space="preserve"> </v>
      </c>
      <c r="AZ215" s="282">
        <f>IF(AR215="","",IF(AR215="GENERATION UWP-FONDS III",'3. Eingabe Allg. Fondsauswahl'!$D$24,IF(AR215="APM-Fonds (Serie bAV)",'3. Eingabe Allg. Fondsauswahl'!$D$45)))</f>
        <v>0</v>
      </c>
      <c r="BA215" s="284" t="str">
        <f>IF(AR215="","",IF(AR215="GENERATION UWP-FONDS III",'3. Eingabe Allg. Fondsauswahl'!$D$25,IF(AR215="APM-Fonds (Serie bAV)",'3. Eingabe Allg. Fondsauswahl'!$D$46)))</f>
        <v xml:space="preserve"> </v>
      </c>
      <c r="BB215" s="282">
        <f>IF(AR215="","",IF(AR215="GENERATION UWP-FONDS III",'3. Eingabe Allg. Fondsauswahl'!$D$26,IF(AR215="APM-Fonds (Serie bAV)",'3. Eingabe Allg. Fondsauswahl'!$D$47)))</f>
        <v>0</v>
      </c>
      <c r="BC215" s="284" t="str">
        <f>IF(AR215="","",IF(AR215="GENERATION UWP-FONDS III",'3. Eingabe Allg. Fondsauswahl'!$D$27,IF(AR215="APM-Fonds (Serie bAV)",'3. Eingabe Allg. Fondsauswahl'!$D$48)))</f>
        <v xml:space="preserve"> </v>
      </c>
      <c r="BD215" s="282">
        <f>IF(AR215="","",IF(AR215="GENERATION UWP-FONDS III",'3. Eingabe Allg. Fondsauswahl'!$D$28,IF(AR215="APM-Fonds (Serie bAV)",'3. Eingabe Allg. Fondsauswahl'!$D$49)))</f>
        <v>0</v>
      </c>
      <c r="BE215" s="282" t="str">
        <f>IF(AR215="","",IF(AR215="GENERATION UWP-FONDS III",'3. Eingabe Allg. Fondsauswahl'!$D$29,IF(AR215="APM-Fonds (Serie bAV)",'3. Eingabe Allg. Fondsauswahl'!$D$50)))</f>
        <v xml:space="preserve"> </v>
      </c>
      <c r="BF215" s="282">
        <f>IF(AR215="","",IF(AR215="GENERATION UWP-FONDS III",'3. Eingabe Allg. Fondsauswahl'!$D$30,IF(AR215="APM-Fonds (Serie bAV)",'3. Eingabe Allg. Fondsauswahl'!$D$51)))</f>
        <v>0</v>
      </c>
      <c r="BG215" s="102">
        <f t="shared" si="153"/>
        <v>0</v>
      </c>
      <c r="BH215" s="102" t="str">
        <f t="shared" si="185"/>
        <v>keine Doppeleingabe</v>
      </c>
      <c r="BI215" s="88">
        <f t="shared" si="186"/>
        <v>0</v>
      </c>
      <c r="BJ215" s="88">
        <f t="shared" si="187"/>
        <v>0</v>
      </c>
      <c r="BK215" s="88">
        <f t="shared" si="188"/>
        <v>0</v>
      </c>
      <c r="BL215" s="88">
        <f t="shared" si="189"/>
        <v>0</v>
      </c>
      <c r="BM215" s="88">
        <f t="shared" si="190"/>
        <v>0</v>
      </c>
      <c r="BN215" s="241" t="e">
        <f t="shared" si="170"/>
        <v>#DIV/0!</v>
      </c>
      <c r="BO215" s="241" t="e">
        <f t="shared" si="171"/>
        <v>#DIV/0!</v>
      </c>
      <c r="BP215" s="242" t="str">
        <f t="shared" si="172"/>
        <v>unwiderrufliches Bezugsrecht</v>
      </c>
      <c r="BR215" s="226">
        <f t="shared" si="191"/>
        <v>70</v>
      </c>
    </row>
    <row r="216" spans="1:70" s="1" customFormat="1" ht="36" customHeight="1">
      <c r="A216" s="16">
        <v>198</v>
      </c>
      <c r="B216" s="64"/>
      <c r="C216" s="23"/>
      <c r="D216" s="24"/>
      <c r="E216" s="25"/>
      <c r="F216" s="36"/>
      <c r="G216" s="168" t="s">
        <v>4781</v>
      </c>
      <c r="H216" s="25"/>
      <c r="I216" s="34"/>
      <c r="J216" s="34"/>
      <c r="K216" s="251"/>
      <c r="L216" s="26"/>
      <c r="M216" s="74"/>
      <c r="N216" s="354">
        <f t="shared" si="154"/>
        <v>0</v>
      </c>
      <c r="O216" s="355"/>
      <c r="P216" s="27">
        <f t="shared" si="155"/>
        <v>67</v>
      </c>
      <c r="Q216" s="28">
        <f t="shared" si="173"/>
        <v>0</v>
      </c>
      <c r="R216" s="28">
        <f t="shared" si="156"/>
        <v>0</v>
      </c>
      <c r="S216" s="91">
        <f t="shared" si="174"/>
        <v>0</v>
      </c>
      <c r="T216" s="279">
        <f t="shared" si="175"/>
        <v>0</v>
      </c>
      <c r="U216" s="28">
        <f t="shared" si="157"/>
        <v>0</v>
      </c>
      <c r="V216" s="91">
        <f t="shared" si="176"/>
        <v>0</v>
      </c>
      <c r="W216" s="279">
        <f t="shared" si="177"/>
        <v>0</v>
      </c>
      <c r="X216" s="28">
        <f t="shared" si="178"/>
        <v>0</v>
      </c>
      <c r="Y216" s="28">
        <f t="shared" si="158"/>
        <v>0</v>
      </c>
      <c r="Z216" s="91">
        <f t="shared" si="159"/>
        <v>0</v>
      </c>
      <c r="AA216" s="279">
        <f t="shared" si="179"/>
        <v>0</v>
      </c>
      <c r="AB216" s="28">
        <f t="shared" si="180"/>
        <v>0</v>
      </c>
      <c r="AC216" s="190" t="str">
        <f t="shared" si="160"/>
        <v>Monatlich</v>
      </c>
      <c r="AD216" s="191">
        <f t="shared" si="181"/>
        <v>0</v>
      </c>
      <c r="AE216" s="195">
        <f t="shared" si="161"/>
        <v>0</v>
      </c>
      <c r="AF216" s="196">
        <f t="shared" si="182"/>
        <v>0</v>
      </c>
      <c r="AG216" s="197">
        <f t="shared" si="162"/>
        <v>0</v>
      </c>
      <c r="AH216" s="29">
        <f t="shared" si="163"/>
        <v>0</v>
      </c>
      <c r="AI216" s="30">
        <f t="shared" si="164"/>
        <v>0</v>
      </c>
      <c r="AJ216" s="31">
        <f t="shared" si="165"/>
        <v>0</v>
      </c>
      <c r="AK216" s="30">
        <f t="shared" si="166"/>
        <v>0</v>
      </c>
      <c r="AL216" s="32">
        <f t="shared" si="167"/>
        <v>0</v>
      </c>
      <c r="AM216" s="32"/>
      <c r="AN216" s="32"/>
      <c r="AO216" s="69"/>
      <c r="AP216" s="32"/>
      <c r="AQ216" s="240" t="str">
        <f t="shared" si="168"/>
        <v/>
      </c>
      <c r="AR216" s="281" t="str">
        <f>IF(ISERROR(IF('1. Allgemeine Eingaben'!$C$26="Endalter",AS216,AT216)=TRUE),"",IF('1. Allgemeine Eingaben'!$C$26="Endalter",AS216,AT216))</f>
        <v>GENERATION UWP-Fonds III</v>
      </c>
      <c r="AS216" s="226" t="str">
        <f t="shared" si="183"/>
        <v>GENERATION UWP-Fonds III</v>
      </c>
      <c r="AT216" s="226" t="b">
        <f>IF(ISERROR(IF('1. Allgemeine Eingaben'!$C$26&lt;&gt;"Endalter",IF(P216&lt;12,"APM-Fonds (Serie bAV)","GENERATION UWP-Fonds III")))=TRUE,"",IF('1. Allgemeine Eingaben'!$C$26&lt;&gt;"Endalter",IF(P216&lt;12,"APM-Fonds (Serie bAV)","GENERATION UWP-Fonds III")))</f>
        <v>0</v>
      </c>
      <c r="AU216" s="280">
        <f t="shared" si="184"/>
        <v>100</v>
      </c>
      <c r="AV216" s="226">
        <f t="shared" si="169"/>
        <v>0</v>
      </c>
      <c r="AW216" s="282" t="str">
        <f>IF(AR216="","",IF(AR216="GENERATION UWP-FONDS III",'3. Eingabe Allg. Fondsauswahl'!$D$21,IF(AR216="APM-Fonds (Serie bAV)",'3. Eingabe Allg. Fondsauswahl'!$D$42)))</f>
        <v xml:space="preserve"> </v>
      </c>
      <c r="AX216" s="282">
        <f>IF(AR216="","",IF(AR216="GENERATION UWP-FONDS III",'3. Eingabe Allg. Fondsauswahl'!$D$22,IF(AR216="APM-Fonds (Serie bAV)",'3. Eingabe Allg. Fondsauswahl'!$D$43)))</f>
        <v>0</v>
      </c>
      <c r="AY216" s="283" t="str">
        <f>IF(AR216="","",IF(AR216="GENERATION UWP-FONDS III",'3. Eingabe Allg. Fondsauswahl'!$D$23,IF(AR216="APM-Fonds (Serie bAV)",'3. Eingabe Allg. Fondsauswahl'!$D$44)))</f>
        <v xml:space="preserve"> </v>
      </c>
      <c r="AZ216" s="282">
        <f>IF(AR216="","",IF(AR216="GENERATION UWP-FONDS III",'3. Eingabe Allg. Fondsauswahl'!$D$24,IF(AR216="APM-Fonds (Serie bAV)",'3. Eingabe Allg. Fondsauswahl'!$D$45)))</f>
        <v>0</v>
      </c>
      <c r="BA216" s="284" t="str">
        <f>IF(AR216="","",IF(AR216="GENERATION UWP-FONDS III",'3. Eingabe Allg. Fondsauswahl'!$D$25,IF(AR216="APM-Fonds (Serie bAV)",'3. Eingabe Allg. Fondsauswahl'!$D$46)))</f>
        <v xml:space="preserve"> </v>
      </c>
      <c r="BB216" s="282">
        <f>IF(AR216="","",IF(AR216="GENERATION UWP-FONDS III",'3. Eingabe Allg. Fondsauswahl'!$D$26,IF(AR216="APM-Fonds (Serie bAV)",'3. Eingabe Allg. Fondsauswahl'!$D$47)))</f>
        <v>0</v>
      </c>
      <c r="BC216" s="284" t="str">
        <f>IF(AR216="","",IF(AR216="GENERATION UWP-FONDS III",'3. Eingabe Allg. Fondsauswahl'!$D$27,IF(AR216="APM-Fonds (Serie bAV)",'3. Eingabe Allg. Fondsauswahl'!$D$48)))</f>
        <v xml:space="preserve"> </v>
      </c>
      <c r="BD216" s="282">
        <f>IF(AR216="","",IF(AR216="GENERATION UWP-FONDS III",'3. Eingabe Allg. Fondsauswahl'!$D$28,IF(AR216="APM-Fonds (Serie bAV)",'3. Eingabe Allg. Fondsauswahl'!$D$49)))</f>
        <v>0</v>
      </c>
      <c r="BE216" s="282" t="str">
        <f>IF(AR216="","",IF(AR216="GENERATION UWP-FONDS III",'3. Eingabe Allg. Fondsauswahl'!$D$29,IF(AR216="APM-Fonds (Serie bAV)",'3. Eingabe Allg. Fondsauswahl'!$D$50)))</f>
        <v xml:space="preserve"> </v>
      </c>
      <c r="BF216" s="282">
        <f>IF(AR216="","",IF(AR216="GENERATION UWP-FONDS III",'3. Eingabe Allg. Fondsauswahl'!$D$30,IF(AR216="APM-Fonds (Serie bAV)",'3. Eingabe Allg. Fondsauswahl'!$D$51)))</f>
        <v>0</v>
      </c>
      <c r="BG216" s="102">
        <f t="shared" si="153"/>
        <v>0</v>
      </c>
      <c r="BH216" s="102" t="str">
        <f t="shared" si="185"/>
        <v>keine Doppeleingabe</v>
      </c>
      <c r="BI216" s="88">
        <f t="shared" si="186"/>
        <v>0</v>
      </c>
      <c r="BJ216" s="88">
        <f t="shared" si="187"/>
        <v>0</v>
      </c>
      <c r="BK216" s="88">
        <f t="shared" si="188"/>
        <v>0</v>
      </c>
      <c r="BL216" s="88">
        <f t="shared" si="189"/>
        <v>0</v>
      </c>
      <c r="BM216" s="88">
        <f t="shared" si="190"/>
        <v>0</v>
      </c>
      <c r="BN216" s="241" t="e">
        <f t="shared" si="170"/>
        <v>#DIV/0!</v>
      </c>
      <c r="BO216" s="241" t="e">
        <f t="shared" si="171"/>
        <v>#DIV/0!</v>
      </c>
      <c r="BP216" s="242" t="str">
        <f t="shared" si="172"/>
        <v>unwiderrufliches Bezugsrecht</v>
      </c>
      <c r="BR216" s="226">
        <f t="shared" si="191"/>
        <v>70</v>
      </c>
    </row>
    <row r="217" spans="1:70" s="1" customFormat="1" ht="36" customHeight="1">
      <c r="A217" s="16">
        <v>199</v>
      </c>
      <c r="B217" s="64"/>
      <c r="C217" s="23"/>
      <c r="D217" s="24"/>
      <c r="E217" s="25"/>
      <c r="F217" s="36"/>
      <c r="G217" s="168" t="s">
        <v>4781</v>
      </c>
      <c r="H217" s="25"/>
      <c r="I217" s="34"/>
      <c r="J217" s="34"/>
      <c r="K217" s="251"/>
      <c r="L217" s="26"/>
      <c r="M217" s="74"/>
      <c r="N217" s="354">
        <f t="shared" si="154"/>
        <v>0</v>
      </c>
      <c r="O217" s="355"/>
      <c r="P217" s="27">
        <f t="shared" si="155"/>
        <v>67</v>
      </c>
      <c r="Q217" s="28">
        <f t="shared" si="173"/>
        <v>0</v>
      </c>
      <c r="R217" s="28">
        <f t="shared" si="156"/>
        <v>0</v>
      </c>
      <c r="S217" s="91">
        <f t="shared" si="174"/>
        <v>0</v>
      </c>
      <c r="T217" s="279">
        <f t="shared" si="175"/>
        <v>0</v>
      </c>
      <c r="U217" s="28">
        <f t="shared" si="157"/>
        <v>0</v>
      </c>
      <c r="V217" s="91">
        <f t="shared" si="176"/>
        <v>0</v>
      </c>
      <c r="W217" s="279">
        <f t="shared" si="177"/>
        <v>0</v>
      </c>
      <c r="X217" s="28">
        <f t="shared" si="178"/>
        <v>0</v>
      </c>
      <c r="Y217" s="28">
        <f t="shared" si="158"/>
        <v>0</v>
      </c>
      <c r="Z217" s="91">
        <f t="shared" si="159"/>
        <v>0</v>
      </c>
      <c r="AA217" s="279">
        <f t="shared" si="179"/>
        <v>0</v>
      </c>
      <c r="AB217" s="28">
        <f t="shared" si="180"/>
        <v>0</v>
      </c>
      <c r="AC217" s="190" t="str">
        <f t="shared" si="160"/>
        <v>Monatlich</v>
      </c>
      <c r="AD217" s="191">
        <f t="shared" si="181"/>
        <v>0</v>
      </c>
      <c r="AE217" s="195">
        <f t="shared" si="161"/>
        <v>0</v>
      </c>
      <c r="AF217" s="196">
        <f t="shared" si="182"/>
        <v>0</v>
      </c>
      <c r="AG217" s="197">
        <f t="shared" si="162"/>
        <v>0</v>
      </c>
      <c r="AH217" s="29">
        <f t="shared" si="163"/>
        <v>0</v>
      </c>
      <c r="AI217" s="30">
        <f t="shared" si="164"/>
        <v>0</v>
      </c>
      <c r="AJ217" s="31">
        <f t="shared" si="165"/>
        <v>0</v>
      </c>
      <c r="AK217" s="30">
        <f t="shared" si="166"/>
        <v>0</v>
      </c>
      <c r="AL217" s="32">
        <f t="shared" si="167"/>
        <v>0</v>
      </c>
      <c r="AM217" s="32"/>
      <c r="AN217" s="32"/>
      <c r="AO217" s="69"/>
      <c r="AP217" s="32"/>
      <c r="AQ217" s="240" t="str">
        <f t="shared" si="168"/>
        <v/>
      </c>
      <c r="AR217" s="281" t="str">
        <f>IF(ISERROR(IF('1. Allgemeine Eingaben'!$C$26="Endalter",AS217,AT217)=TRUE),"",IF('1. Allgemeine Eingaben'!$C$26="Endalter",AS217,AT217))</f>
        <v>GENERATION UWP-Fonds III</v>
      </c>
      <c r="AS217" s="226" t="str">
        <f t="shared" si="183"/>
        <v>GENERATION UWP-Fonds III</v>
      </c>
      <c r="AT217" s="226" t="b">
        <f>IF(ISERROR(IF('1. Allgemeine Eingaben'!$C$26&lt;&gt;"Endalter",IF(P217&lt;12,"APM-Fonds (Serie bAV)","GENERATION UWP-Fonds III")))=TRUE,"",IF('1. Allgemeine Eingaben'!$C$26&lt;&gt;"Endalter",IF(P217&lt;12,"APM-Fonds (Serie bAV)","GENERATION UWP-Fonds III")))</f>
        <v>0</v>
      </c>
      <c r="AU217" s="280">
        <f t="shared" si="184"/>
        <v>100</v>
      </c>
      <c r="AV217" s="226">
        <f t="shared" si="169"/>
        <v>0</v>
      </c>
      <c r="AW217" s="282" t="str">
        <f>IF(AR217="","",IF(AR217="GENERATION UWP-FONDS III",'3. Eingabe Allg. Fondsauswahl'!$D$21,IF(AR217="APM-Fonds (Serie bAV)",'3. Eingabe Allg. Fondsauswahl'!$D$42)))</f>
        <v xml:space="preserve"> </v>
      </c>
      <c r="AX217" s="282">
        <f>IF(AR217="","",IF(AR217="GENERATION UWP-FONDS III",'3. Eingabe Allg. Fondsauswahl'!$D$22,IF(AR217="APM-Fonds (Serie bAV)",'3. Eingabe Allg. Fondsauswahl'!$D$43)))</f>
        <v>0</v>
      </c>
      <c r="AY217" s="283" t="str">
        <f>IF(AR217="","",IF(AR217="GENERATION UWP-FONDS III",'3. Eingabe Allg. Fondsauswahl'!$D$23,IF(AR217="APM-Fonds (Serie bAV)",'3. Eingabe Allg. Fondsauswahl'!$D$44)))</f>
        <v xml:space="preserve"> </v>
      </c>
      <c r="AZ217" s="282">
        <f>IF(AR217="","",IF(AR217="GENERATION UWP-FONDS III",'3. Eingabe Allg. Fondsauswahl'!$D$24,IF(AR217="APM-Fonds (Serie bAV)",'3. Eingabe Allg. Fondsauswahl'!$D$45)))</f>
        <v>0</v>
      </c>
      <c r="BA217" s="284" t="str">
        <f>IF(AR217="","",IF(AR217="GENERATION UWP-FONDS III",'3. Eingabe Allg. Fondsauswahl'!$D$25,IF(AR217="APM-Fonds (Serie bAV)",'3. Eingabe Allg. Fondsauswahl'!$D$46)))</f>
        <v xml:space="preserve"> </v>
      </c>
      <c r="BB217" s="282">
        <f>IF(AR217="","",IF(AR217="GENERATION UWP-FONDS III",'3. Eingabe Allg. Fondsauswahl'!$D$26,IF(AR217="APM-Fonds (Serie bAV)",'3. Eingabe Allg. Fondsauswahl'!$D$47)))</f>
        <v>0</v>
      </c>
      <c r="BC217" s="284" t="str">
        <f>IF(AR217="","",IF(AR217="GENERATION UWP-FONDS III",'3. Eingabe Allg. Fondsauswahl'!$D$27,IF(AR217="APM-Fonds (Serie bAV)",'3. Eingabe Allg. Fondsauswahl'!$D$48)))</f>
        <v xml:space="preserve"> </v>
      </c>
      <c r="BD217" s="282">
        <f>IF(AR217="","",IF(AR217="GENERATION UWP-FONDS III",'3. Eingabe Allg. Fondsauswahl'!$D$28,IF(AR217="APM-Fonds (Serie bAV)",'3. Eingabe Allg. Fondsauswahl'!$D$49)))</f>
        <v>0</v>
      </c>
      <c r="BE217" s="282" t="str">
        <f>IF(AR217="","",IF(AR217="GENERATION UWP-FONDS III",'3. Eingabe Allg. Fondsauswahl'!$D$29,IF(AR217="APM-Fonds (Serie bAV)",'3. Eingabe Allg. Fondsauswahl'!$D$50)))</f>
        <v xml:space="preserve"> </v>
      </c>
      <c r="BF217" s="282">
        <f>IF(AR217="","",IF(AR217="GENERATION UWP-FONDS III",'3. Eingabe Allg. Fondsauswahl'!$D$30,IF(AR217="APM-Fonds (Serie bAV)",'3. Eingabe Allg. Fondsauswahl'!$D$51)))</f>
        <v>0</v>
      </c>
      <c r="BG217" s="102">
        <f t="shared" si="153"/>
        <v>0</v>
      </c>
      <c r="BH217" s="102" t="str">
        <f t="shared" si="185"/>
        <v>keine Doppeleingabe</v>
      </c>
      <c r="BI217" s="88">
        <f t="shared" si="186"/>
        <v>0</v>
      </c>
      <c r="BJ217" s="88">
        <f t="shared" si="187"/>
        <v>0</v>
      </c>
      <c r="BK217" s="88">
        <f t="shared" si="188"/>
        <v>0</v>
      </c>
      <c r="BL217" s="88">
        <f t="shared" si="189"/>
        <v>0</v>
      </c>
      <c r="BM217" s="88">
        <f t="shared" si="190"/>
        <v>0</v>
      </c>
      <c r="BN217" s="241" t="e">
        <f t="shared" si="170"/>
        <v>#DIV/0!</v>
      </c>
      <c r="BO217" s="241" t="e">
        <f t="shared" si="171"/>
        <v>#DIV/0!</v>
      </c>
      <c r="BP217" s="242" t="str">
        <f t="shared" si="172"/>
        <v>unwiderrufliches Bezugsrecht</v>
      </c>
      <c r="BR217" s="226">
        <f t="shared" si="191"/>
        <v>70</v>
      </c>
    </row>
    <row r="218" spans="1:70" s="1" customFormat="1" ht="36" customHeight="1">
      <c r="A218" s="16">
        <v>200</v>
      </c>
      <c r="B218" s="64"/>
      <c r="C218" s="23"/>
      <c r="D218" s="24"/>
      <c r="E218" s="25"/>
      <c r="F218" s="36"/>
      <c r="G218" s="168" t="s">
        <v>4781</v>
      </c>
      <c r="H218" s="25"/>
      <c r="I218" s="34"/>
      <c r="J218" s="34"/>
      <c r="K218" s="251"/>
      <c r="L218" s="26"/>
      <c r="M218" s="74"/>
      <c r="N218" s="354">
        <f t="shared" si="154"/>
        <v>0</v>
      </c>
      <c r="O218" s="355"/>
      <c r="P218" s="27">
        <f t="shared" si="155"/>
        <v>67</v>
      </c>
      <c r="Q218" s="28">
        <f t="shared" si="173"/>
        <v>0</v>
      </c>
      <c r="R218" s="28">
        <f t="shared" si="156"/>
        <v>0</v>
      </c>
      <c r="S218" s="91">
        <f t="shared" si="174"/>
        <v>0</v>
      </c>
      <c r="T218" s="279">
        <f t="shared" si="175"/>
        <v>0</v>
      </c>
      <c r="U218" s="28">
        <f t="shared" si="157"/>
        <v>0</v>
      </c>
      <c r="V218" s="91">
        <f t="shared" si="176"/>
        <v>0</v>
      </c>
      <c r="W218" s="279">
        <f t="shared" si="177"/>
        <v>0</v>
      </c>
      <c r="X218" s="28">
        <f t="shared" si="178"/>
        <v>0</v>
      </c>
      <c r="Y218" s="28">
        <f t="shared" si="158"/>
        <v>0</v>
      </c>
      <c r="Z218" s="91">
        <f t="shared" si="159"/>
        <v>0</v>
      </c>
      <c r="AA218" s="279">
        <f t="shared" si="179"/>
        <v>0</v>
      </c>
      <c r="AB218" s="28">
        <f t="shared" si="180"/>
        <v>0</v>
      </c>
      <c r="AC218" s="190" t="str">
        <f t="shared" si="160"/>
        <v>Monatlich</v>
      </c>
      <c r="AD218" s="191">
        <f t="shared" si="181"/>
        <v>0</v>
      </c>
      <c r="AE218" s="195">
        <f t="shared" si="161"/>
        <v>0</v>
      </c>
      <c r="AF218" s="196">
        <f t="shared" si="182"/>
        <v>0</v>
      </c>
      <c r="AG218" s="197">
        <f t="shared" si="162"/>
        <v>0</v>
      </c>
      <c r="AH218" s="29">
        <f t="shared" si="163"/>
        <v>0</v>
      </c>
      <c r="AI218" s="30">
        <f t="shared" si="164"/>
        <v>0</v>
      </c>
      <c r="AJ218" s="31">
        <f t="shared" si="165"/>
        <v>0</v>
      </c>
      <c r="AK218" s="30">
        <f t="shared" si="166"/>
        <v>0</v>
      </c>
      <c r="AL218" s="32">
        <f t="shared" si="167"/>
        <v>0</v>
      </c>
      <c r="AM218" s="32"/>
      <c r="AN218" s="32"/>
      <c r="AO218" s="69"/>
      <c r="AP218" s="32"/>
      <c r="AQ218" s="240" t="str">
        <f t="shared" si="168"/>
        <v/>
      </c>
      <c r="AR218" s="281" t="str">
        <f>IF(ISERROR(IF('1. Allgemeine Eingaben'!$C$26="Endalter",AS218,AT218)=TRUE),"",IF('1. Allgemeine Eingaben'!$C$26="Endalter",AS218,AT218))</f>
        <v>GENERATION UWP-Fonds III</v>
      </c>
      <c r="AS218" s="226" t="str">
        <f t="shared" si="183"/>
        <v>GENERATION UWP-Fonds III</v>
      </c>
      <c r="AT218" s="226" t="b">
        <f>IF(ISERROR(IF('1. Allgemeine Eingaben'!$C$26&lt;&gt;"Endalter",IF(P218&lt;12,"APM-Fonds (Serie bAV)","GENERATION UWP-Fonds III")))=TRUE,"",IF('1. Allgemeine Eingaben'!$C$26&lt;&gt;"Endalter",IF(P218&lt;12,"APM-Fonds (Serie bAV)","GENERATION UWP-Fonds III")))</f>
        <v>0</v>
      </c>
      <c r="AU218" s="280">
        <f t="shared" si="184"/>
        <v>100</v>
      </c>
      <c r="AV218" s="226">
        <f t="shared" si="169"/>
        <v>0</v>
      </c>
      <c r="AW218" s="282" t="str">
        <f>IF(AR218="","",IF(AR218="GENERATION UWP-FONDS III",'3. Eingabe Allg. Fondsauswahl'!$D$21,IF(AR218="APM-Fonds (Serie bAV)",'3. Eingabe Allg. Fondsauswahl'!$D$42)))</f>
        <v xml:space="preserve"> </v>
      </c>
      <c r="AX218" s="282">
        <f>IF(AR218="","",IF(AR218="GENERATION UWP-FONDS III",'3. Eingabe Allg. Fondsauswahl'!$D$22,IF(AR218="APM-Fonds (Serie bAV)",'3. Eingabe Allg. Fondsauswahl'!$D$43)))</f>
        <v>0</v>
      </c>
      <c r="AY218" s="283" t="str">
        <f>IF(AR218="","",IF(AR218="GENERATION UWP-FONDS III",'3. Eingabe Allg. Fondsauswahl'!$D$23,IF(AR218="APM-Fonds (Serie bAV)",'3. Eingabe Allg. Fondsauswahl'!$D$44)))</f>
        <v xml:space="preserve"> </v>
      </c>
      <c r="AZ218" s="282">
        <f>IF(AR218="","",IF(AR218="GENERATION UWP-FONDS III",'3. Eingabe Allg. Fondsauswahl'!$D$24,IF(AR218="APM-Fonds (Serie bAV)",'3. Eingabe Allg. Fondsauswahl'!$D$45)))</f>
        <v>0</v>
      </c>
      <c r="BA218" s="284" t="str">
        <f>IF(AR218="","",IF(AR218="GENERATION UWP-FONDS III",'3. Eingabe Allg. Fondsauswahl'!$D$25,IF(AR218="APM-Fonds (Serie bAV)",'3. Eingabe Allg. Fondsauswahl'!$D$46)))</f>
        <v xml:space="preserve"> </v>
      </c>
      <c r="BB218" s="282">
        <f>IF(AR218="","",IF(AR218="GENERATION UWP-FONDS III",'3. Eingabe Allg. Fondsauswahl'!$D$26,IF(AR218="APM-Fonds (Serie bAV)",'3. Eingabe Allg. Fondsauswahl'!$D$47)))</f>
        <v>0</v>
      </c>
      <c r="BC218" s="284" t="str">
        <f>IF(AR218="","",IF(AR218="GENERATION UWP-FONDS III",'3. Eingabe Allg. Fondsauswahl'!$D$27,IF(AR218="APM-Fonds (Serie bAV)",'3. Eingabe Allg. Fondsauswahl'!$D$48)))</f>
        <v xml:space="preserve"> </v>
      </c>
      <c r="BD218" s="282">
        <f>IF(AR218="","",IF(AR218="GENERATION UWP-FONDS III",'3. Eingabe Allg. Fondsauswahl'!$D$28,IF(AR218="APM-Fonds (Serie bAV)",'3. Eingabe Allg. Fondsauswahl'!$D$49)))</f>
        <v>0</v>
      </c>
      <c r="BE218" s="282" t="str">
        <f>IF(AR218="","",IF(AR218="GENERATION UWP-FONDS III",'3. Eingabe Allg. Fondsauswahl'!$D$29,IF(AR218="APM-Fonds (Serie bAV)",'3. Eingabe Allg. Fondsauswahl'!$D$50)))</f>
        <v xml:space="preserve"> </v>
      </c>
      <c r="BF218" s="282">
        <f>IF(AR218="","",IF(AR218="GENERATION UWP-FONDS III",'3. Eingabe Allg. Fondsauswahl'!$D$30,IF(AR218="APM-Fonds (Serie bAV)",'3. Eingabe Allg. Fondsauswahl'!$D$51)))</f>
        <v>0</v>
      </c>
      <c r="BG218" s="102">
        <f t="shared" si="153"/>
        <v>0</v>
      </c>
      <c r="BH218" s="102" t="str">
        <f t="shared" si="185"/>
        <v>keine Doppeleingabe</v>
      </c>
      <c r="BI218" s="88">
        <f t="shared" si="186"/>
        <v>0</v>
      </c>
      <c r="BJ218" s="88">
        <f t="shared" si="187"/>
        <v>0</v>
      </c>
      <c r="BK218" s="88">
        <f t="shared" si="188"/>
        <v>0</v>
      </c>
      <c r="BL218" s="88">
        <f t="shared" si="189"/>
        <v>0</v>
      </c>
      <c r="BM218" s="88">
        <f t="shared" si="190"/>
        <v>0</v>
      </c>
      <c r="BN218" s="241" t="e">
        <f t="shared" si="170"/>
        <v>#DIV/0!</v>
      </c>
      <c r="BO218" s="241" t="e">
        <f t="shared" si="171"/>
        <v>#DIV/0!</v>
      </c>
      <c r="BP218" s="242" t="str">
        <f t="shared" si="172"/>
        <v>unwiderrufliches Bezugsrecht</v>
      </c>
      <c r="BR218" s="226">
        <f t="shared" si="191"/>
        <v>70</v>
      </c>
    </row>
    <row r="219" spans="1:70">
      <c r="S219" s="91"/>
    </row>
  </sheetData>
  <sheetProtection algorithmName="SHA-512" hashValue="R4/LmvK2SDJ5GngQrLUYyZDHfZ/deDvommDjLlr6HA8tmFUNfTISmHmuSxop3BENFDxZZBGPfK2GQ6rRWhyUkw==" saltValue="MM1OvP0c3WtcQJL5PFvL4Q==" spinCount="100000" sheet="1" selectLockedCells="1"/>
  <mergeCells count="216">
    <mergeCell ref="R17:X17"/>
    <mergeCell ref="Y17:AB17"/>
    <mergeCell ref="Z15:AA15"/>
    <mergeCell ref="A8:A15"/>
    <mergeCell ref="N21:O21"/>
    <mergeCell ref="N24:O24"/>
    <mergeCell ref="N27:O27"/>
    <mergeCell ref="N28:O28"/>
    <mergeCell ref="N29:O29"/>
    <mergeCell ref="N18:O18"/>
    <mergeCell ref="N19:O19"/>
    <mergeCell ref="N20:O20"/>
    <mergeCell ref="N22:O22"/>
    <mergeCell ref="N25:O25"/>
    <mergeCell ref="N26:O26"/>
    <mergeCell ref="C8:N8"/>
    <mergeCell ref="K9:L9"/>
    <mergeCell ref="K10:L10"/>
    <mergeCell ref="G9:H9"/>
    <mergeCell ref="C10:F10"/>
    <mergeCell ref="E11:L11"/>
    <mergeCell ref="M11:P11"/>
    <mergeCell ref="G10:J10"/>
    <mergeCell ref="O8:O9"/>
    <mergeCell ref="N45:O45"/>
    <mergeCell ref="N46:O46"/>
    <mergeCell ref="N47:O47"/>
    <mergeCell ref="N35:O35"/>
    <mergeCell ref="N36:O36"/>
    <mergeCell ref="N37:O37"/>
    <mergeCell ref="N38:O38"/>
    <mergeCell ref="N42:O42"/>
    <mergeCell ref="N41:O41"/>
    <mergeCell ref="N39:O39"/>
    <mergeCell ref="N40:O40"/>
    <mergeCell ref="N23:O23"/>
    <mergeCell ref="N70:O70"/>
    <mergeCell ref="N71:O71"/>
    <mergeCell ref="N72:O72"/>
    <mergeCell ref="N57:O57"/>
    <mergeCell ref="N48:O48"/>
    <mergeCell ref="N49:O49"/>
    <mergeCell ref="N50:O50"/>
    <mergeCell ref="N51:O51"/>
    <mergeCell ref="N52:O52"/>
    <mergeCell ref="N63:O63"/>
    <mergeCell ref="N64:O64"/>
    <mergeCell ref="N65:O65"/>
    <mergeCell ref="N56:O56"/>
    <mergeCell ref="N30:O30"/>
    <mergeCell ref="N31:O31"/>
    <mergeCell ref="N32:O32"/>
    <mergeCell ref="N33:O33"/>
    <mergeCell ref="N34:O34"/>
    <mergeCell ref="N53:O53"/>
    <mergeCell ref="N54:O54"/>
    <mergeCell ref="N55:O55"/>
    <mergeCell ref="N43:O43"/>
    <mergeCell ref="N44:O44"/>
    <mergeCell ref="N84:O84"/>
    <mergeCell ref="N85:O85"/>
    <mergeCell ref="N86:O86"/>
    <mergeCell ref="N87:O87"/>
    <mergeCell ref="N83:O83"/>
    <mergeCell ref="N66:O66"/>
    <mergeCell ref="N67:O67"/>
    <mergeCell ref="N58:O58"/>
    <mergeCell ref="N59:O59"/>
    <mergeCell ref="N60:O60"/>
    <mergeCell ref="N61:O61"/>
    <mergeCell ref="N62:O62"/>
    <mergeCell ref="N73:O73"/>
    <mergeCell ref="N74:O74"/>
    <mergeCell ref="N78:O78"/>
    <mergeCell ref="N79:O79"/>
    <mergeCell ref="N80:O80"/>
    <mergeCell ref="N81:O81"/>
    <mergeCell ref="N82:O82"/>
    <mergeCell ref="N75:O75"/>
    <mergeCell ref="N76:O76"/>
    <mergeCell ref="N77:O77"/>
    <mergeCell ref="N68:O68"/>
    <mergeCell ref="N69:O69"/>
    <mergeCell ref="N93:O93"/>
    <mergeCell ref="N94:O94"/>
    <mergeCell ref="N95:O95"/>
    <mergeCell ref="N96:O96"/>
    <mergeCell ref="N97:O97"/>
    <mergeCell ref="N88:O88"/>
    <mergeCell ref="N89:O89"/>
    <mergeCell ref="N90:O90"/>
    <mergeCell ref="N91:O91"/>
    <mergeCell ref="N92:O92"/>
    <mergeCell ref="N103:O103"/>
    <mergeCell ref="N104:O104"/>
    <mergeCell ref="N105:O105"/>
    <mergeCell ref="N106:O106"/>
    <mergeCell ref="N107:O107"/>
    <mergeCell ref="N98:O98"/>
    <mergeCell ref="N99:O99"/>
    <mergeCell ref="N100:O100"/>
    <mergeCell ref="N101:O101"/>
    <mergeCell ref="N102:O102"/>
    <mergeCell ref="N113:O113"/>
    <mergeCell ref="N114:O114"/>
    <mergeCell ref="N115:O115"/>
    <mergeCell ref="N116:O116"/>
    <mergeCell ref="N117:O117"/>
    <mergeCell ref="N108:O108"/>
    <mergeCell ref="N109:O109"/>
    <mergeCell ref="N110:O110"/>
    <mergeCell ref="N111:O111"/>
    <mergeCell ref="N112:O112"/>
    <mergeCell ref="N123:O123"/>
    <mergeCell ref="N124:O124"/>
    <mergeCell ref="N125:O125"/>
    <mergeCell ref="N126:O126"/>
    <mergeCell ref="N127:O127"/>
    <mergeCell ref="N118:O118"/>
    <mergeCell ref="N119:O119"/>
    <mergeCell ref="N120:O120"/>
    <mergeCell ref="N121:O121"/>
    <mergeCell ref="N122:O122"/>
    <mergeCell ref="N133:O133"/>
    <mergeCell ref="N134:O134"/>
    <mergeCell ref="N135:O135"/>
    <mergeCell ref="N136:O136"/>
    <mergeCell ref="N137:O137"/>
    <mergeCell ref="N128:O128"/>
    <mergeCell ref="N129:O129"/>
    <mergeCell ref="N130:O130"/>
    <mergeCell ref="N131:O131"/>
    <mergeCell ref="N132:O132"/>
    <mergeCell ref="N143:O143"/>
    <mergeCell ref="N144:O144"/>
    <mergeCell ref="N145:O145"/>
    <mergeCell ref="N146:O146"/>
    <mergeCell ref="N147:O147"/>
    <mergeCell ref="N138:O138"/>
    <mergeCell ref="N139:O139"/>
    <mergeCell ref="N140:O140"/>
    <mergeCell ref="N141:O141"/>
    <mergeCell ref="N142:O142"/>
    <mergeCell ref="N153:O153"/>
    <mergeCell ref="N154:O154"/>
    <mergeCell ref="N155:O155"/>
    <mergeCell ref="N156:O156"/>
    <mergeCell ref="N157:O157"/>
    <mergeCell ref="N148:O148"/>
    <mergeCell ref="N149:O149"/>
    <mergeCell ref="N150:O150"/>
    <mergeCell ref="N151:O151"/>
    <mergeCell ref="N152:O152"/>
    <mergeCell ref="N185:O185"/>
    <mergeCell ref="N186:O186"/>
    <mergeCell ref="N187:O187"/>
    <mergeCell ref="N158:O158"/>
    <mergeCell ref="N159:O159"/>
    <mergeCell ref="N160:O160"/>
    <mergeCell ref="N161:O161"/>
    <mergeCell ref="N162:O162"/>
    <mergeCell ref="N168:O168"/>
    <mergeCell ref="N169:O169"/>
    <mergeCell ref="N170:O170"/>
    <mergeCell ref="N171:O171"/>
    <mergeCell ref="N172:O172"/>
    <mergeCell ref="N163:O163"/>
    <mergeCell ref="N164:O164"/>
    <mergeCell ref="N165:O165"/>
    <mergeCell ref="N166:O166"/>
    <mergeCell ref="N167:O167"/>
    <mergeCell ref="N218:O218"/>
    <mergeCell ref="N213:O213"/>
    <mergeCell ref="N214:O214"/>
    <mergeCell ref="N215:O215"/>
    <mergeCell ref="N216:O216"/>
    <mergeCell ref="N217:O217"/>
    <mergeCell ref="N208:O208"/>
    <mergeCell ref="N209:O209"/>
    <mergeCell ref="N210:O210"/>
    <mergeCell ref="N211:O211"/>
    <mergeCell ref="N212:O212"/>
    <mergeCell ref="N207:O207"/>
    <mergeCell ref="N198:O198"/>
    <mergeCell ref="N199:O199"/>
    <mergeCell ref="N200:O200"/>
    <mergeCell ref="N201:O201"/>
    <mergeCell ref="N202:O202"/>
    <mergeCell ref="N203:O203"/>
    <mergeCell ref="N204:O204"/>
    <mergeCell ref="N205:O205"/>
    <mergeCell ref="N206:O206"/>
    <mergeCell ref="BN17:BP17"/>
    <mergeCell ref="Z14:AA14"/>
    <mergeCell ref="N193:O193"/>
    <mergeCell ref="N194:O194"/>
    <mergeCell ref="N195:O195"/>
    <mergeCell ref="N196:O196"/>
    <mergeCell ref="N197:O197"/>
    <mergeCell ref="N188:O188"/>
    <mergeCell ref="N189:O189"/>
    <mergeCell ref="N190:O190"/>
    <mergeCell ref="N191:O191"/>
    <mergeCell ref="N192:O192"/>
    <mergeCell ref="N178:O178"/>
    <mergeCell ref="N179:O179"/>
    <mergeCell ref="N180:O180"/>
    <mergeCell ref="N181:O181"/>
    <mergeCell ref="N182:O182"/>
    <mergeCell ref="N173:O173"/>
    <mergeCell ref="N174:O174"/>
    <mergeCell ref="N175:O175"/>
    <mergeCell ref="N176:O176"/>
    <mergeCell ref="N177:O177"/>
    <mergeCell ref="N183:O183"/>
    <mergeCell ref="N184:O184"/>
  </mergeCells>
  <phoneticPr fontId="21" type="noConversion"/>
  <conditionalFormatting sqref="AQ19:AQ218">
    <cfRule type="cellIs" dxfId="23" priority="67" operator="lessThanOrEqual">
      <formula>50</formula>
    </cfRule>
    <cfRule type="cellIs" dxfId="22" priority="69" operator="greaterThan">
      <formula>50</formula>
    </cfRule>
  </conditionalFormatting>
  <conditionalFormatting sqref="AW19:AW218">
    <cfRule type="expression" dxfId="21" priority="31">
      <formula>LEFT(AW19,4)="////"</formula>
    </cfRule>
  </conditionalFormatting>
  <conditionalFormatting sqref="AY19:AY218">
    <cfRule type="expression" dxfId="20" priority="29">
      <formula>LEFT(AY19,4)="////"</formula>
    </cfRule>
  </conditionalFormatting>
  <conditionalFormatting sqref="BA19:BA218">
    <cfRule type="expression" dxfId="19" priority="28">
      <formula>LEFT(BA19,4)="////"</formula>
    </cfRule>
  </conditionalFormatting>
  <conditionalFormatting sqref="BC19:BC218">
    <cfRule type="expression" dxfId="18" priority="27">
      <formula>LEFT(BC19,4)="////"</formula>
    </cfRule>
  </conditionalFormatting>
  <conditionalFormatting sqref="BE19:BE218">
    <cfRule type="expression" dxfId="17" priority="1">
      <formula>IF(LEFT(BE19,4)="////",TRUE,FALSE)</formula>
    </cfRule>
  </conditionalFormatting>
  <conditionalFormatting sqref="BG19:BG218">
    <cfRule type="cellIs" dxfId="16" priority="19" operator="greaterThan">
      <formula>0</formula>
    </cfRule>
    <cfRule type="cellIs" dxfId="15" priority="38" operator="equal">
      <formula>0</formula>
    </cfRule>
    <cfRule type="cellIs" dxfId="14" priority="39" operator="lessThan">
      <formula>0</formula>
    </cfRule>
  </conditionalFormatting>
  <conditionalFormatting sqref="BH19:BH218">
    <cfRule type="expression" dxfId="12" priority="12">
      <formula>IF(AND(BI19&lt;=1,BJ19&lt;=1,BL19&lt;=1,BK19&lt;=1,BM19&lt;=1),TRUE,FALSE)</formula>
    </cfRule>
    <cfRule type="expression" dxfId="11" priority="13">
      <formula>IF(AND(BI19&lt;=1,BJ19&lt;=1,BL19&lt;=1,BK19&lt;=1,BM19&lt;=1),FALSE,TRUE)</formula>
    </cfRule>
  </conditionalFormatting>
  <dataValidations xWindow="1437" yWindow="795" count="42">
    <dataValidation type="list" allowBlank="1" showInputMessage="1" showErrorMessage="1" sqref="E19:E218" xr:uid="{00000000-0002-0000-0000-000000000000}">
      <formula1>"Männlich,Weiblich"</formula1>
    </dataValidation>
    <dataValidation errorTitle="Achtung" error="Bitte wählen Sie einen Eintrag aus" sqref="AD5" xr:uid="{00000000-0002-0000-0000-000002000000}"/>
    <dataValidation errorTitle="Achtung" error="Bitte wählen Sie einen Eintrag aus" promptTitle="Hinweis" prompt="Bitte wählen Sie das Vergütungsmodell für laufende Beitragszahlungen" sqref="AD4" xr:uid="{00000000-0002-0000-0000-000003000000}"/>
    <dataValidation errorTitle="Achtung" error="Bitte wählen Sie einen der Einträge aus" promptTitle="Hinweis" prompt="Bitte wählen Sie den Durchführungsweg der betrieblichen Altersversorgung aus" sqref="Q6 P5 N6:N7" xr:uid="{00000000-0002-0000-0000-000001000000}"/>
    <dataValidation type="date" allowBlank="1" showInputMessage="1" showErrorMessage="1" error="Bitte Geburtsdatum prüfen. Bitte Format &quot;TT.MM,JJJJ&quot; wählen._x000a_" sqref="F19:F218" xr:uid="{E017D02E-0863-49DE-9510-267D364ECACC}">
      <formula1>7306</formula1>
      <formula2>40544</formula2>
    </dataValidation>
    <dataValidation allowBlank="1" showInputMessage="1" showErrorMessage="1" error="Mindestbeitrag unterschritten._x000a_" sqref="R13" xr:uid="{71CC0108-4B71-427C-A408-5D8F76763848}"/>
    <dataValidation type="decimal" errorStyle="warning" allowBlank="1" showInputMessage="1" showErrorMessage="1" error="Monatlicher Mindestbeitrag unterschritten." sqref="AA19:AA218 W19:W218 T19:T218 Q19:Q218" xr:uid="{80C4B431-00A9-407C-83EE-4A106BE40A3F}">
      <formula1>20</formula1>
      <formula2>10000</formula2>
    </dataValidation>
    <dataValidation type="date" allowBlank="1" showInputMessage="1" showErrorMessage="1" sqref="N219 C12" xr:uid="{49EBDE7B-16F7-488D-AE20-DE265321F52E}">
      <formula1>1</formula1>
      <formula2>73051</formula2>
    </dataValidation>
    <dataValidation type="date" allowBlank="1" showInputMessage="1" showErrorMessage="1" error="Bitte Datum im Format TT.MM.JJJJ verwenden." sqref="M19:M218" xr:uid="{8ABD0839-D5D8-43EA-BC2E-79DB4CD237E9}">
      <formula1>1</formula1>
      <formula2>73051</formula2>
    </dataValidation>
    <dataValidation showInputMessage="1" showErrorMessage="1" sqref="AD19:AD218" xr:uid="{074ABEC0-98D8-43F4-AA23-F91615D6C87F}"/>
    <dataValidation type="decimal" errorStyle="warning" allowBlank="1" showInputMessage="1" showErrorMessage="1" error="Monatlicher Mindestbeitrag unterschritten. Der Gesamtbeitrag wird auf 20 EUR angehoben." sqref="E13 K13 H13 O13" xr:uid="{209BF8EA-2722-4E0B-BAC5-095F350D40FB}">
      <formula1>20</formula1>
      <formula2>10000</formula2>
    </dataValidation>
    <dataValidation type="whole" allowBlank="1" showInputMessage="1" showErrorMessage="1" error="Bitte die Höhe der BU-Rente überprüfen. Diese muss zwischen 100 und 10.000 EUR im Monat liegen." sqref="G15" xr:uid="{AA6B9477-4BD3-4E55-B287-84730EB0A182}">
      <formula1>100</formula1>
      <formula2>10000</formula2>
    </dataValidation>
    <dataValidation type="decimal" allowBlank="1" showInputMessage="1" showErrorMessage="1" sqref="AJ19" xr:uid="{8220DC15-8F43-4816-8D16-5C0C02AA6D74}">
      <formula1>100</formula1>
      <formula2>10000</formula2>
    </dataValidation>
    <dataValidation type="date" allowBlank="1" showInputMessage="1" showErrorMessage="1" error="Bitte geben das Datum im richtigen Format  TT.MM.JJJJ ein." sqref="C13" xr:uid="{73AA75A3-4AA9-4D7E-A813-62FC5103D1DC}">
      <formula1>43831</formula1>
      <formula2>46023</formula2>
    </dataValidation>
    <dataValidation type="decimal" allowBlank="1" showErrorMessage="1" error="max. 15%_x000a__x000a_" prompt="_x000a_" sqref="G13" xr:uid="{F97DE81E-EBE4-4909-876A-B92FF0636204}">
      <formula1>0</formula1>
      <formula2>0.15</formula2>
    </dataValidation>
    <dataValidation type="custom" errorStyle="warning" allowBlank="1" showInputMessage="1" showErrorMessage="1" error="Max. 15% des Arbeitnehmerbetrages" sqref="F13" xr:uid="{51D5173A-BD89-4C04-BA9C-475331608011}">
      <formula1>IF(F13&gt;0.15*E13,FALSE,TRUE)</formula1>
    </dataValidation>
    <dataValidation type="list" allowBlank="1" showInputMessage="1" showErrorMessage="1" sqref="D13" xr:uid="{D9246E12-3346-45DD-86B6-27CF15F7EB92}">
      <formula1>INDIRECT(D12)</formula1>
    </dataValidation>
    <dataValidation type="list" allowBlank="1" showInputMessage="1" showErrorMessage="1" sqref="D12" xr:uid="{E515740D-0576-466A-87F3-B4010A76D92B}">
      <formula1>INDIRECT("Dauer[Dauer]")</formula1>
    </dataValidation>
    <dataValidation type="list" allowBlank="1" showInputMessage="1" showErrorMessage="1" sqref="P19:P218" xr:uid="{1EFF11C6-56EF-4767-8BE8-F811100B0647}">
      <formula1>INDIRECT($D$12)</formula1>
    </dataValidation>
    <dataValidation type="whole" allowBlank="1" showInputMessage="1" showErrorMessage="1" sqref="L15" xr:uid="{D58BB994-F0B5-460F-BE8A-680B0D85A123}">
      <formula1>80</formula1>
      <formula2>100</formula2>
    </dataValidation>
    <dataValidation type="custom" allowBlank="1" showInputMessage="1" showErrorMessage="1" error="Eingabe bereits bei uneingeschränkt unwiderufliches Bezugsrecht erfolgt" sqref="AB19:AB218" xr:uid="{512B1554-5DCE-4BFA-AB0D-0DFCECAEA38E}">
      <formula1>IF(X19&lt;&gt;0,FALSE,TRUE)</formula1>
    </dataValidation>
    <dataValidation type="whole" allowBlank="1" showInputMessage="1" showErrorMessage="1" sqref="J15" xr:uid="{8E7C082C-4AF8-4815-99F7-11112543BEFC}">
      <formula1>70</formula1>
      <formula2>100</formula2>
    </dataValidation>
    <dataValidation type="custom" allowBlank="1" showInputMessage="1" showErrorMessage="1" error="Doppelte Eingabe nicht zulässig." sqref="L13" xr:uid="{5221FE3E-FFC5-4B24-802F-0195C440B6ED}">
      <formula1>IF(P13&lt;&gt;0,FALSE,TRUE)</formula1>
    </dataValidation>
    <dataValidation type="custom" allowBlank="1" showInputMessage="1" showErrorMessage="1" error="Doppelte Eingabe nicht zulässig!" sqref="P13" xr:uid="{A9F3F87C-A488-4D6C-BE05-B6D8BE50A231}">
      <formula1>IF(L13&lt;&gt;0,FALSE,TRUE)</formula1>
    </dataValidation>
    <dataValidation type="custom" allowBlank="1" showInputMessage="1" showErrorMessage="1" error="Doppeleingabe nicht zulässig." sqref="N13" xr:uid="{2810064D-4CCC-4EBC-8C0D-1E92BD1A99B7}">
      <formula1>IF(K13&lt;&gt;0,FALSE,TRUE)</formula1>
    </dataValidation>
    <dataValidation type="custom" allowBlank="1" showInputMessage="1" showErrorMessage="1" error="Doppeleingabe nicht zulässig." sqref="J13" xr:uid="{2ECCCEFE-E5DD-4AB6-A38A-5DEF35735695}">
      <formula1>IF(O13&lt;&gt;0,FALSE,TRUE)</formula1>
    </dataValidation>
    <dataValidation allowBlank="1" showErrorMessage="1" prompt="=vorgabetexte(Al2)_x000a_" sqref="J14" xr:uid="{20A04D70-A1CF-4674-8307-63D427472E64}"/>
    <dataValidation type="custom" errorStyle="warning" allowBlank="1" showInputMessage="1" showErrorMessage="1" error="Max. 15% des Arbeitnehmerbeitrages" sqref="R20:R218" xr:uid="{AC26AF11-6B87-497D-B7E1-F174964B815F}">
      <formula1>IF(R20&gt;0.15*Q20,FALSE,TRUE)</formula1>
    </dataValidation>
    <dataValidation type="decimal" errorStyle="warning" allowBlank="1" showInputMessage="1" showErrorMessage="1" error="Max. 15%_x000a_" sqref="S20:S219" xr:uid="{B3352B04-ED86-4633-B23E-8F8837CA0880}">
      <formula1>0</formula1>
      <formula2>0.15</formula2>
    </dataValidation>
    <dataValidation type="custom" allowBlank="1" showInputMessage="1" showErrorMessage="1" error="Doppeleingabe nicht zulässig." sqref="M13" xr:uid="{94188CE6-CF2A-46CF-AB93-5830C1377B33}">
      <formula1>IF(K13&lt;&gt;0,FALSE,TRUE)</formula1>
    </dataValidation>
    <dataValidation type="custom" allowBlank="1" showInputMessage="1" showErrorMessage="1" error="Doppeleingabe nicht zulässig." sqref="I13" xr:uid="{34688E5B-9793-40F4-842F-C6D60DDB2289}">
      <formula1>IF(O13&lt;&gt;0,FALSE,TRUE)</formula1>
    </dataValidation>
    <dataValidation type="custom" allowBlank="1" showInputMessage="1" showErrorMessage="1" error="Doppeleingabe nicht zulässig!" sqref="U19:U218" xr:uid="{E3DA29DB-21EB-49D6-9DB4-A5DC39A2C23A}">
      <formula1>IF(AA19&lt;&gt;0,FALSE,TRUE)</formula1>
    </dataValidation>
    <dataValidation type="custom" allowBlank="1" showInputMessage="1" showErrorMessage="1" error="Doppeleingabe nicht zulässig!" sqref="V19:V218" xr:uid="{FB7CF5CB-E356-489A-AB02-8BF4BA42E1FB}">
      <formula1>IF(AA19&lt;&gt;0,FALSE,TRUE)</formula1>
    </dataValidation>
    <dataValidation type="custom" allowBlank="1" showInputMessage="1" showErrorMessage="1" error="Doppeleingabe nicht zulässig!" sqref="Y19:Y218" xr:uid="{5B856239-1328-46D3-B5DD-2B837E7BCD53}">
      <formula1>IF(W19&lt;&gt;0,FALSE,TRUE)</formula1>
    </dataValidation>
    <dataValidation type="custom" allowBlank="1" showInputMessage="1" showErrorMessage="1" error="Doppeleingabe nicht zulässig!" sqref="Z19:Z218" xr:uid="{2598F95E-249C-4941-99C3-4DF26E96515E}">
      <formula1>IF(W19&lt;&gt;0,FALSE,TRUE)</formula1>
    </dataValidation>
    <dataValidation type="date" showErrorMessage="1" errorTitle="Achtung" error="Bitte wählen Sie einen Eintrag aus" promptTitle="Hinweis" prompt="Bitte wählen Sie das Vergütungsmodell für laufende Beitragszahlungen" sqref="N10" xr:uid="{2BB5006B-2539-41F3-8248-2AA01ED15BC3}">
      <formula1>45658</formula1>
      <formula2>49675</formula2>
    </dataValidation>
    <dataValidation showErrorMessage="1" errorTitle="Achtung" error="Bitte wählen Sie einen Eintrag aus" promptTitle="Hinweis" prompt="Bitte wählen Sie das Vergütungsmodell für laufende Beitragszahlungen" sqref="O3:O7" xr:uid="{912FECF3-9642-4D1B-ACE1-3A240AF2DF14}"/>
    <dataValidation type="custom" allowBlank="1" showInputMessage="1" showErrorMessage="1" error="Eingabe nicht zulässig" sqref="AU19:AU218" xr:uid="{900A942F-DEE9-4CAA-9354-91FDCDCCBFD2}">
      <formula1>IF(AU19&gt;=BR19,TRUE,FALSE)</formula1>
    </dataValidation>
    <dataValidation type="date" allowBlank="1" showInputMessage="1" showErrorMessage="1" sqref="N19:O218" xr:uid="{3A69B89C-8440-451E-9772-848EE91153C1}">
      <formula1>43831</formula1>
      <formula2>46023</formula2>
    </dataValidation>
    <dataValidation type="custom" allowBlank="1" showInputMessage="1" showErrorMessage="1" error="Eingabe bereits bei eingeschränkt unwiderrufliches Bezugsrecht erfolgt." sqref="X19:X218" xr:uid="{41AE2A5E-B463-4F7B-BAA8-0F6F7BF0CD02}">
      <formula1>IF(AB19&lt;&gt;0,FALSE,TRUE)</formula1>
    </dataValidation>
    <dataValidation type="decimal" errorStyle="warning" allowBlank="1" showErrorMessage="1" error="Max. 15%_x000a_" sqref="S19" xr:uid="{8EA80B8C-7211-4EB1-9FAB-7C985DB50A49}">
      <formula1>0</formula1>
      <formula2>0.15</formula2>
    </dataValidation>
    <dataValidation type="custom" errorStyle="warning" allowBlank="1" showErrorMessage="1" error="Max. 15% des Arbeitnehmerbeitrages" sqref="R19" xr:uid="{CC757C9F-E28E-4657-BDDB-04205646C068}">
      <formula1>IF(R19&gt;0.15*Q19,FALSE,TRUE)</formula1>
    </dataValidation>
  </dataValidations>
  <hyperlinks>
    <hyperlink ref="D3" r:id="rId1" xr:uid="{FDE8DEC4-C2F2-4373-B094-37DAEAC5CE75}"/>
    <hyperlink ref="D3:G3" r:id="rId2" display="Weitere Informationen dazu erhalten Sie unter Beantragung der Absicherung von Kollektiven | Canada Life 2025." xr:uid="{560138A7-DD76-47E4-B630-5FBEAD6B7F9A}"/>
  </hyperlinks>
  <pageMargins left="0.23622047244094491" right="0.23622047244094491" top="0.51181102362204722" bottom="0.6692913385826772" header="0.39370078740157483" footer="0.31496062992125984"/>
  <pageSetup paperSize="9" scale="10" pageOrder="overThenDown" orientation="landscape" r:id="rId3"/>
  <headerFooter>
    <oddFooter>&amp;LStand: 06/2022&amp;R&amp;8 Seite &amp;P von &amp;N</oddFooter>
  </headerFooter>
  <ignoredErrors>
    <ignoredError sqref="O10" unlockedFormula="1"/>
  </ignoredErrors>
  <drawing r:id="rId4"/>
  <legacyDrawing r:id="rId5"/>
  <extLst>
    <ext xmlns:x14="http://schemas.microsoft.com/office/spreadsheetml/2009/9/main" uri="{78C0D931-6437-407d-A8EE-F0AAD7539E65}">
      <x14:conditionalFormattings>
        <x14:conditionalFormatting xmlns:xm="http://schemas.microsoft.com/office/excel/2006/main">
          <x14:cfRule type="containsText" priority="70" operator="containsText" id="{2AFED5F3-A25A-41F3-8A0F-5E2CD4140075}">
            <xm:f>NOT(ISERROR(SEARCH("-",BG19)))</xm:f>
            <xm:f>"-"</xm:f>
            <x14:dxf>
              <fill>
                <patternFill>
                  <bgColor theme="0" tint="-0.14996795556505021"/>
                </patternFill>
              </fill>
            </x14:dxf>
          </x14:cfRule>
          <xm:sqref>BG19:BG218</xm:sqref>
        </x14:conditionalFormatting>
      </x14:conditionalFormattings>
    </ext>
    <ext xmlns:x14="http://schemas.microsoft.com/office/spreadsheetml/2009/9/main" uri="{CCE6A557-97BC-4b89-ADB6-D9C93CAAB3DF}">
      <x14:dataValidations xmlns:xm="http://schemas.microsoft.com/office/excel/2006/main" xWindow="1437" yWindow="795" count="19">
        <x14:dataValidation type="list" showErrorMessage="1" errorTitle="Achtung" error="Bitte wählen Sie einen Eintrag aus" promptTitle="Hinweis" prompt="Bitte wählen Sie das Vergütungsmodell für laufende Beitragszahlungen" xr:uid="{00000000-0002-0000-0000-000008000000}">
          <x14:formula1>
            <xm:f>Tabelle1!$A$10:$A$23</xm:f>
          </x14:formula1>
          <xm:sqref>M10</xm:sqref>
        </x14:dataValidation>
        <x14:dataValidation type="list" allowBlank="1" showInputMessage="1" showErrorMessage="1" xr:uid="{00000000-0002-0000-0000-000004000000}">
          <x14:formula1>
            <xm:f>Vorgabetexte!$A$2:$A$3</xm:f>
          </x14:formula1>
          <xm:sqref>D15 AG19:AG218 AI19:AI218 F15 O10</xm:sqref>
        </x14:dataValidation>
        <x14:dataValidation type="list" allowBlank="1" showInputMessage="1" showErrorMessage="1" xr:uid="{00000000-0002-0000-0000-000005000000}">
          <x14:formula1>
            <xm:f>Vorgabetexte!$E$2:$E$20</xm:f>
          </x14:formula1>
          <xm:sqref>E15 AH19:AH218</xm:sqref>
        </x14:dataValidation>
        <x14:dataValidation type="list" allowBlank="1" showInputMessage="1" showErrorMessage="1" xr:uid="{00000000-0002-0000-0000-000006000000}">
          <x14:formula1>
            <xm:f>Vorgabetexte!$G$2:$G$20</xm:f>
          </x14:formula1>
          <xm:sqref>I15 AL19:AL218</xm:sqref>
        </x14:dataValidation>
        <x14:dataValidation type="list" allowBlank="1" showInputMessage="1" showErrorMessage="1" xr:uid="{00000000-0002-0000-0000-000007000000}">
          <x14:formula1>
            <xm:f>Vorgabetexte!$I$2:$I$5</xm:f>
          </x14:formula1>
          <xm:sqref>AC19:AC218</xm:sqref>
        </x14:dataValidation>
        <x14:dataValidation type="list" allowBlank="1" showInputMessage="1" showErrorMessage="1" xr:uid="{00000000-0002-0000-0000-00000A000000}">
          <x14:formula1>
            <xm:f>Vorgabetexte!$C$2:$C$21</xm:f>
          </x14:formula1>
          <xm:sqref>AE19:AE218</xm:sqref>
        </x14:dataValidation>
        <x14:dataValidation type="list" showInputMessage="1" showErrorMessage="1" xr:uid="{00000000-0002-0000-0000-00000B000000}">
          <x14:formula1>
            <xm:f>Vorgabetexte!$C$2:$C$13</xm:f>
          </x14:formula1>
          <xm:sqref>S13</xm:sqref>
        </x14:dataValidation>
        <x14:dataValidation type="list" showInputMessage="1" showErrorMessage="1" errorTitle="Achtung" error="Bitte wählen Sie einen Eintrag aus der Liste." promptTitle="Hinweis" prompt="Bitte wählen Sie den Anteil der Bürotätigkeit aus der Liste." xr:uid="{00000000-0002-0000-0000-00000C000000}">
          <x14:formula1>
            <xm:f>Tabelle1!$A$2:$A$5</xm:f>
          </x14:formula1>
          <xm:sqref>AN19:AN218</xm:sqref>
        </x14:dataValidation>
        <x14:dataValidation type="list" showInputMessage="1" showErrorMessage="1" errorTitle="Achtung" error="Bitte wählen Sie einen Eintrag aus der Liste" promptTitle="Hinweis" prompt="Bitte geben Sie an, ob die Person Raucher, oder Nichtraucher ist." xr:uid="{00000000-0002-0000-0000-00000D000000}">
          <x14:formula1>
            <xm:f>Tabelle1!$A$34:$A$35</xm:f>
          </x14:formula1>
          <xm:sqref>AP20:AP218</xm:sqref>
        </x14:dataValidation>
        <x14:dataValidation type="list" showInputMessage="1" showErrorMessage="1" errorTitle="Achtung" error="Bitte wählen Sie einen Eintrag aus der Liste aus." promptTitle="Hinweis" prompt="Bitte wählen Sie einen Beruf aus der Liste aus." xr:uid="{00000000-0002-0000-0000-00000E000000}">
          <x14:formula1>
            <xm:f>Berufe!$A$1:$A$4488</xm:f>
          </x14:formula1>
          <xm:sqref>AM19:AM218</xm:sqref>
        </x14:dataValidation>
        <x14:dataValidation type="list" showInputMessage="1" showErrorMessage="1" errorTitle="Achtung" error="Bitte wählen Sie einen Eintrag aus der Liste." promptTitle="Hinweis" prompt="Bitte wählen Sie Ihren höchsten Bildungs- bzw. Berufsabschluss aus, auch wenn die Ausbildung noch nicht abgeschlossen ist (Studenten und Auszubildende)." xr:uid="{00000000-0002-0000-0000-00000F000000}">
          <x14:formula1>
            <xm:f>Tabelle1!$A$68:$A$72</xm:f>
          </x14:formula1>
          <xm:sqref>AO20:AO218</xm:sqref>
        </x14:dataValidation>
        <x14:dataValidation type="list" showErrorMessage="1" errorTitle="Achtung" error="Bitte einen Eintrag aus der Liste auswählen." promptTitle="Hinweis" prompt="Bitte wählen Sie einen Eintrag aus der Liste" xr:uid="{00000000-0002-0000-0000-000010000000}">
          <x14:formula1>
            <xm:f>Tabelle1!$A$38:$A$64</xm:f>
          </x14:formula1>
          <xm:sqref>C15</xm:sqref>
        </x14:dataValidation>
        <x14:dataValidation type="list" allowBlank="1" showInputMessage="1" showErrorMessage="1" xr:uid="{7A7F5485-B2F0-457F-92D4-34B18F9B3FFB}">
          <x14:formula1>
            <xm:f>Tabelle1!$A$38:$A$64</xm:f>
          </x14:formula1>
          <xm:sqref>AF19:AF218</xm:sqref>
        </x14:dataValidation>
        <x14:dataValidation type="list" showInputMessage="1" showErrorMessage="1" errorTitle="Achtung" error="Bitte wählen Sie einen Eintrag aus der Liste" promptTitle="Hinweis" prompt="Bitte geben Sie an, ob die Person Raucher oder Nichtraucher ist." xr:uid="{2C639200-6E63-41FC-B8E2-751E246FE8F1}">
          <x14:formula1>
            <xm:f>Tabelle1!$A$34:$A$35</xm:f>
          </x14:formula1>
          <xm:sqref>AP19</xm:sqref>
        </x14:dataValidation>
        <x14:dataValidation type="list" showInputMessage="1" showErrorMessage="1" errorTitle="Achtung" error="Bitte wählen Sie einen Eintrag aus der Liste." promptTitle="Hinweis" prompt="Bitte wählen Sie den höchsten Bildungs- bzw. Berufsabschluss aus, auch wenn die Ausbildung noch nicht abgeschlossen ist (Studenten und Auszubildende)." xr:uid="{888B2634-575F-4A9D-9354-2FD5A45CA23D}">
          <x14:formula1>
            <xm:f>Tabelle1!$A$68:$A$72</xm:f>
          </x14:formula1>
          <xm:sqref>AO19</xm:sqref>
        </x14:dataValidation>
        <x14:dataValidation type="list" allowBlank="1" showInputMessage="1" showErrorMessage="1" xr:uid="{11E31481-77E1-4504-BDF5-C601032C0357}">
          <x14:formula1>
            <xm:f>Vorgabetexte!$P$2:$P$5</xm:f>
          </x14:formula1>
          <xm:sqref>N15</xm:sqref>
        </x14:dataValidation>
        <x14:dataValidation type="list" allowBlank="1" showInputMessage="1" showErrorMessage="1" xr:uid="{10DC2C06-5A5F-4475-AA1B-C724019FB670}">
          <x14:formula1>
            <xm:f>Vorgabetexte!$I$2:$I$6</xm:f>
          </x14:formula1>
          <xm:sqref>Q13</xm:sqref>
        </x14:dataValidation>
        <x14:dataValidation type="list" allowBlank="1" showInputMessage="1" showErrorMessage="1" xr:uid="{571EB3D9-A5E4-4836-B086-27726EE36607}">
          <x14:formula1>
            <xm:f>Vorgabetexte!$U$2:$U$32</xm:f>
          </x14:formula1>
          <xm:sqref>BB19:BB218 BF19:BF218 AZ19:AZ218 BD19:BD218 AX19:AX218</xm:sqref>
        </x14:dataValidation>
        <x14:dataValidation type="list" allowBlank="1" showInputMessage="1" showErrorMessage="1" xr:uid="{1FAAD3BF-6714-483D-A340-08D404D4E265}">
          <x14:formula1>
            <xm:f>Vorgabetexte!$S$2:$S$67</xm:f>
          </x14:formula1>
          <xm:sqref>BC19:BC218 BE19:BE218 AW19:AW218 BA19:BA218 AY19:AY218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4488"/>
  <sheetViews>
    <sheetView workbookViewId="0">
      <selection activeCell="A124" sqref="A124"/>
    </sheetView>
  </sheetViews>
  <sheetFormatPr baseColWidth="10" defaultColWidth="11.42578125" defaultRowHeight="12.75"/>
  <cols>
    <col min="1" max="1" width="93.42578125" customWidth="1"/>
    <col min="4" max="4" width="30" customWidth="1"/>
    <col min="5" max="5" width="35.85546875" customWidth="1"/>
  </cols>
  <sheetData>
    <row r="1" spans="1:5" ht="14.25">
      <c r="A1" s="17" t="s">
        <v>108</v>
      </c>
    </row>
    <row r="2" spans="1:5" ht="14.25">
      <c r="A2" s="17" t="s">
        <v>109</v>
      </c>
    </row>
    <row r="3" spans="1:5" ht="14.25">
      <c r="A3" s="17" t="s">
        <v>110</v>
      </c>
    </row>
    <row r="4" spans="1:5" ht="14.25">
      <c r="A4" s="17" t="s">
        <v>111</v>
      </c>
    </row>
    <row r="5" spans="1:5" ht="14.25">
      <c r="A5" s="17" t="s">
        <v>112</v>
      </c>
    </row>
    <row r="6" spans="1:5" ht="14.25">
      <c r="A6" s="17" t="s">
        <v>113</v>
      </c>
    </row>
    <row r="7" spans="1:5" ht="14.25">
      <c r="A7" s="17" t="s">
        <v>114</v>
      </c>
    </row>
    <row r="8" spans="1:5" ht="14.25">
      <c r="A8" s="17" t="s">
        <v>115</v>
      </c>
    </row>
    <row r="9" spans="1:5" ht="14.25">
      <c r="A9" s="17" t="s">
        <v>116</v>
      </c>
      <c r="D9" s="70"/>
    </row>
    <row r="10" spans="1:5" ht="14.25">
      <c r="A10" s="17" t="s">
        <v>117</v>
      </c>
    </row>
    <row r="11" spans="1:5" ht="14.25">
      <c r="A11" s="17" t="s">
        <v>118</v>
      </c>
      <c r="E11" t="s">
        <v>119</v>
      </c>
    </row>
    <row r="12" spans="1:5" ht="14.25">
      <c r="A12" s="17" t="s">
        <v>120</v>
      </c>
    </row>
    <row r="13" spans="1:5" ht="14.25">
      <c r="A13" s="17" t="s">
        <v>121</v>
      </c>
    </row>
    <row r="14" spans="1:5" ht="14.25">
      <c r="A14" s="17" t="s">
        <v>122</v>
      </c>
    </row>
    <row r="15" spans="1:5" ht="14.25">
      <c r="A15" s="17" t="s">
        <v>123</v>
      </c>
    </row>
    <row r="16" spans="1:5" ht="14.25">
      <c r="A16" s="17" t="s">
        <v>124</v>
      </c>
    </row>
    <row r="17" spans="1:1" ht="14.25">
      <c r="A17" s="17" t="s">
        <v>125</v>
      </c>
    </row>
    <row r="18" spans="1:1" ht="14.25">
      <c r="A18" s="17" t="s">
        <v>126</v>
      </c>
    </row>
    <row r="19" spans="1:1" ht="14.25">
      <c r="A19" s="17" t="s">
        <v>127</v>
      </c>
    </row>
    <row r="20" spans="1:1" ht="14.25">
      <c r="A20" s="17" t="s">
        <v>128</v>
      </c>
    </row>
    <row r="21" spans="1:1" ht="14.25">
      <c r="A21" s="17" t="s">
        <v>129</v>
      </c>
    </row>
    <row r="22" spans="1:1" ht="14.25">
      <c r="A22" s="17" t="s">
        <v>130</v>
      </c>
    </row>
    <row r="23" spans="1:1" ht="14.25">
      <c r="A23" s="17" t="s">
        <v>131</v>
      </c>
    </row>
    <row r="24" spans="1:1" ht="14.25">
      <c r="A24" s="17" t="s">
        <v>132</v>
      </c>
    </row>
    <row r="25" spans="1:1" ht="14.25">
      <c r="A25" s="17" t="s">
        <v>133</v>
      </c>
    </row>
    <row r="26" spans="1:1" ht="14.25">
      <c r="A26" s="17" t="s">
        <v>134</v>
      </c>
    </row>
    <row r="27" spans="1:1" ht="14.25">
      <c r="A27" s="17" t="s">
        <v>135</v>
      </c>
    </row>
    <row r="28" spans="1:1" ht="14.25">
      <c r="A28" s="17" t="s">
        <v>136</v>
      </c>
    </row>
    <row r="29" spans="1:1" ht="14.25">
      <c r="A29" s="17" t="s">
        <v>137</v>
      </c>
    </row>
    <row r="30" spans="1:1" ht="14.25">
      <c r="A30" s="17" t="s">
        <v>138</v>
      </c>
    </row>
    <row r="31" spans="1:1" ht="14.25">
      <c r="A31" s="17" t="s">
        <v>139</v>
      </c>
    </row>
    <row r="32" spans="1:1" ht="14.25">
      <c r="A32" s="17" t="s">
        <v>140</v>
      </c>
    </row>
    <row r="33" spans="1:1" ht="14.25">
      <c r="A33" s="17" t="s">
        <v>141</v>
      </c>
    </row>
    <row r="34" spans="1:1" ht="14.25">
      <c r="A34" s="17" t="s">
        <v>142</v>
      </c>
    </row>
    <row r="35" spans="1:1" ht="14.25">
      <c r="A35" s="17" t="s">
        <v>143</v>
      </c>
    </row>
    <row r="36" spans="1:1" ht="14.25">
      <c r="A36" s="17" t="s">
        <v>144</v>
      </c>
    </row>
    <row r="37" spans="1:1" ht="14.25">
      <c r="A37" s="17" t="s">
        <v>145</v>
      </c>
    </row>
    <row r="38" spans="1:1" ht="14.25">
      <c r="A38" s="17" t="s">
        <v>146</v>
      </c>
    </row>
    <row r="39" spans="1:1" ht="14.25">
      <c r="A39" s="17" t="s">
        <v>147</v>
      </c>
    </row>
    <row r="40" spans="1:1" ht="14.25">
      <c r="A40" s="17" t="s">
        <v>148</v>
      </c>
    </row>
    <row r="41" spans="1:1" ht="14.25">
      <c r="A41" s="17" t="s">
        <v>149</v>
      </c>
    </row>
    <row r="42" spans="1:1" ht="14.25">
      <c r="A42" s="17" t="s">
        <v>150</v>
      </c>
    </row>
    <row r="43" spans="1:1" ht="14.25">
      <c r="A43" s="17" t="s">
        <v>151</v>
      </c>
    </row>
    <row r="44" spans="1:1" ht="14.25">
      <c r="A44" s="17" t="s">
        <v>152</v>
      </c>
    </row>
    <row r="45" spans="1:1" ht="14.25">
      <c r="A45" s="17" t="s">
        <v>153</v>
      </c>
    </row>
    <row r="46" spans="1:1" ht="14.25">
      <c r="A46" s="17" t="s">
        <v>154</v>
      </c>
    </row>
    <row r="47" spans="1:1" ht="14.25">
      <c r="A47" s="17" t="s">
        <v>155</v>
      </c>
    </row>
    <row r="48" spans="1:1" ht="14.25">
      <c r="A48" s="17" t="s">
        <v>156</v>
      </c>
    </row>
    <row r="49" spans="1:1" ht="14.25">
      <c r="A49" s="17" t="s">
        <v>157</v>
      </c>
    </row>
    <row r="50" spans="1:1" ht="14.25">
      <c r="A50" s="17" t="s">
        <v>158</v>
      </c>
    </row>
    <row r="51" spans="1:1" ht="14.25">
      <c r="A51" s="17" t="s">
        <v>159</v>
      </c>
    </row>
    <row r="52" spans="1:1" ht="14.25">
      <c r="A52" s="17" t="s">
        <v>160</v>
      </c>
    </row>
    <row r="53" spans="1:1" ht="14.25">
      <c r="A53" s="17" t="s">
        <v>161</v>
      </c>
    </row>
    <row r="54" spans="1:1" ht="14.25">
      <c r="A54" s="17" t="s">
        <v>162</v>
      </c>
    </row>
    <row r="55" spans="1:1" ht="14.25">
      <c r="A55" s="17" t="s">
        <v>163</v>
      </c>
    </row>
    <row r="56" spans="1:1" ht="14.25">
      <c r="A56" s="17" t="s">
        <v>164</v>
      </c>
    </row>
    <row r="57" spans="1:1" ht="14.25">
      <c r="A57" s="17" t="s">
        <v>165</v>
      </c>
    </row>
    <row r="58" spans="1:1" ht="14.25">
      <c r="A58" s="17" t="s">
        <v>166</v>
      </c>
    </row>
    <row r="59" spans="1:1" ht="14.25">
      <c r="A59" s="17" t="s">
        <v>167</v>
      </c>
    </row>
    <row r="60" spans="1:1" ht="14.25">
      <c r="A60" s="17" t="s">
        <v>168</v>
      </c>
    </row>
    <row r="61" spans="1:1" ht="14.25">
      <c r="A61" s="17" t="s">
        <v>169</v>
      </c>
    </row>
    <row r="62" spans="1:1" ht="14.25">
      <c r="A62" s="17" t="s">
        <v>170</v>
      </c>
    </row>
    <row r="63" spans="1:1" ht="14.25">
      <c r="A63" s="17" t="s">
        <v>171</v>
      </c>
    </row>
    <row r="64" spans="1:1" ht="14.25">
      <c r="A64" s="17" t="s">
        <v>172</v>
      </c>
    </row>
    <row r="65" spans="1:1" ht="14.25">
      <c r="A65" s="17" t="s">
        <v>173</v>
      </c>
    </row>
    <row r="66" spans="1:1" ht="14.25">
      <c r="A66" s="17" t="s">
        <v>174</v>
      </c>
    </row>
    <row r="67" spans="1:1" ht="14.25">
      <c r="A67" s="17" t="s">
        <v>175</v>
      </c>
    </row>
    <row r="68" spans="1:1" ht="14.25">
      <c r="A68" s="17" t="s">
        <v>176</v>
      </c>
    </row>
    <row r="69" spans="1:1" ht="14.25">
      <c r="A69" s="17" t="s">
        <v>177</v>
      </c>
    </row>
    <row r="70" spans="1:1" ht="14.25">
      <c r="A70" s="17" t="s">
        <v>178</v>
      </c>
    </row>
    <row r="71" spans="1:1" ht="14.25">
      <c r="A71" s="17" t="s">
        <v>179</v>
      </c>
    </row>
    <row r="72" spans="1:1" ht="14.25">
      <c r="A72" s="17" t="s">
        <v>180</v>
      </c>
    </row>
    <row r="73" spans="1:1" ht="14.25">
      <c r="A73" s="17" t="s">
        <v>181</v>
      </c>
    </row>
    <row r="74" spans="1:1" ht="14.25">
      <c r="A74" s="17" t="s">
        <v>182</v>
      </c>
    </row>
    <row r="75" spans="1:1" ht="14.25">
      <c r="A75" s="17" t="s">
        <v>183</v>
      </c>
    </row>
    <row r="76" spans="1:1" ht="14.25">
      <c r="A76" s="17" t="s">
        <v>184</v>
      </c>
    </row>
    <row r="77" spans="1:1" ht="14.25">
      <c r="A77" s="17" t="s">
        <v>185</v>
      </c>
    </row>
    <row r="78" spans="1:1" ht="14.25">
      <c r="A78" s="17" t="s">
        <v>186</v>
      </c>
    </row>
    <row r="79" spans="1:1" ht="14.25">
      <c r="A79" s="17" t="s">
        <v>187</v>
      </c>
    </row>
    <row r="80" spans="1:1" ht="14.25">
      <c r="A80" s="17" t="s">
        <v>188</v>
      </c>
    </row>
    <row r="81" spans="1:1" ht="14.25">
      <c r="A81" s="17" t="s">
        <v>189</v>
      </c>
    </row>
    <row r="82" spans="1:1" ht="14.25">
      <c r="A82" s="17" t="s">
        <v>190</v>
      </c>
    </row>
    <row r="83" spans="1:1" ht="14.25">
      <c r="A83" s="17" t="s">
        <v>191</v>
      </c>
    </row>
    <row r="84" spans="1:1" ht="14.25">
      <c r="A84" s="17" t="s">
        <v>192</v>
      </c>
    </row>
    <row r="85" spans="1:1" ht="14.25">
      <c r="A85" s="17" t="s">
        <v>193</v>
      </c>
    </row>
    <row r="86" spans="1:1" ht="14.25">
      <c r="A86" s="17" t="s">
        <v>194</v>
      </c>
    </row>
    <row r="87" spans="1:1" ht="14.25">
      <c r="A87" s="17" t="s">
        <v>195</v>
      </c>
    </row>
    <row r="88" spans="1:1" ht="14.25">
      <c r="A88" s="17" t="s">
        <v>196</v>
      </c>
    </row>
    <row r="89" spans="1:1" ht="14.25">
      <c r="A89" s="17" t="s">
        <v>197</v>
      </c>
    </row>
    <row r="90" spans="1:1" ht="14.25">
      <c r="A90" s="17" t="s">
        <v>198</v>
      </c>
    </row>
    <row r="91" spans="1:1" ht="14.25">
      <c r="A91" s="17" t="s">
        <v>199</v>
      </c>
    </row>
    <row r="92" spans="1:1" ht="14.25">
      <c r="A92" s="17" t="s">
        <v>200</v>
      </c>
    </row>
    <row r="93" spans="1:1" ht="14.25">
      <c r="A93" s="17" t="s">
        <v>201</v>
      </c>
    </row>
    <row r="94" spans="1:1" ht="14.25">
      <c r="A94" s="17" t="s">
        <v>202</v>
      </c>
    </row>
    <row r="95" spans="1:1" ht="14.25">
      <c r="A95" s="17" t="s">
        <v>203</v>
      </c>
    </row>
    <row r="96" spans="1:1" ht="14.25">
      <c r="A96" s="17" t="s">
        <v>204</v>
      </c>
    </row>
    <row r="97" spans="1:1" ht="14.25">
      <c r="A97" s="17" t="s">
        <v>205</v>
      </c>
    </row>
    <row r="98" spans="1:1" ht="14.25">
      <c r="A98" s="17" t="s">
        <v>206</v>
      </c>
    </row>
    <row r="99" spans="1:1" ht="14.25">
      <c r="A99" s="17" t="s">
        <v>207</v>
      </c>
    </row>
    <row r="100" spans="1:1" ht="14.25">
      <c r="A100" s="17" t="s">
        <v>208</v>
      </c>
    </row>
    <row r="101" spans="1:1" ht="14.25">
      <c r="A101" s="17" t="s">
        <v>209</v>
      </c>
    </row>
    <row r="102" spans="1:1" ht="14.25">
      <c r="A102" s="17" t="s">
        <v>210</v>
      </c>
    </row>
    <row r="103" spans="1:1" ht="14.25">
      <c r="A103" s="17" t="s">
        <v>211</v>
      </c>
    </row>
    <row r="104" spans="1:1" ht="14.25">
      <c r="A104" s="17" t="s">
        <v>212</v>
      </c>
    </row>
    <row r="105" spans="1:1" ht="14.25">
      <c r="A105" s="17" t="s">
        <v>213</v>
      </c>
    </row>
    <row r="106" spans="1:1" ht="14.25">
      <c r="A106" s="17" t="s">
        <v>214</v>
      </c>
    </row>
    <row r="107" spans="1:1" ht="14.25">
      <c r="A107" s="17" t="s">
        <v>215</v>
      </c>
    </row>
    <row r="108" spans="1:1" ht="14.25">
      <c r="A108" s="17" t="s">
        <v>216</v>
      </c>
    </row>
    <row r="109" spans="1:1" ht="14.25">
      <c r="A109" s="17" t="s">
        <v>217</v>
      </c>
    </row>
    <row r="110" spans="1:1" ht="14.25">
      <c r="A110" s="17" t="s">
        <v>218</v>
      </c>
    </row>
    <row r="111" spans="1:1" ht="14.25">
      <c r="A111" s="17" t="s">
        <v>219</v>
      </c>
    </row>
    <row r="112" spans="1:1" ht="14.25">
      <c r="A112" s="17" t="s">
        <v>220</v>
      </c>
    </row>
    <row r="113" spans="1:1" ht="14.25">
      <c r="A113" s="17" t="s">
        <v>221</v>
      </c>
    </row>
    <row r="114" spans="1:1" ht="14.25">
      <c r="A114" s="17" t="s">
        <v>222</v>
      </c>
    </row>
    <row r="115" spans="1:1" ht="14.25">
      <c r="A115" s="17" t="s">
        <v>223</v>
      </c>
    </row>
    <row r="116" spans="1:1" ht="14.25">
      <c r="A116" s="17" t="s">
        <v>224</v>
      </c>
    </row>
    <row r="117" spans="1:1" ht="14.25">
      <c r="A117" s="17" t="s">
        <v>225</v>
      </c>
    </row>
    <row r="118" spans="1:1" ht="14.25">
      <c r="A118" s="17" t="s">
        <v>226</v>
      </c>
    </row>
    <row r="119" spans="1:1" ht="14.25">
      <c r="A119" s="17" t="s">
        <v>227</v>
      </c>
    </row>
    <row r="120" spans="1:1" ht="14.25">
      <c r="A120" s="17" t="s">
        <v>228</v>
      </c>
    </row>
    <row r="121" spans="1:1" ht="14.25">
      <c r="A121" s="17" t="s">
        <v>229</v>
      </c>
    </row>
    <row r="122" spans="1:1" ht="14.25">
      <c r="A122" s="18" t="s">
        <v>230</v>
      </c>
    </row>
    <row r="123" spans="1:1" ht="14.25">
      <c r="A123" s="17" t="s">
        <v>231</v>
      </c>
    </row>
    <row r="124" spans="1:1" ht="14.25">
      <c r="A124" s="17" t="s">
        <v>232</v>
      </c>
    </row>
    <row r="125" spans="1:1" ht="14.25">
      <c r="A125" s="17" t="s">
        <v>233</v>
      </c>
    </row>
    <row r="126" spans="1:1" ht="14.25">
      <c r="A126" s="17" t="s">
        <v>234</v>
      </c>
    </row>
    <row r="127" spans="1:1" ht="14.25">
      <c r="A127" s="17" t="s">
        <v>235</v>
      </c>
    </row>
    <row r="128" spans="1:1" ht="14.25">
      <c r="A128" s="17" t="s">
        <v>236</v>
      </c>
    </row>
    <row r="129" spans="1:1" ht="14.25">
      <c r="A129" s="17" t="s">
        <v>237</v>
      </c>
    </row>
    <row r="130" spans="1:1" ht="14.25">
      <c r="A130" s="17" t="s">
        <v>238</v>
      </c>
    </row>
    <row r="131" spans="1:1" ht="14.25">
      <c r="A131" s="17" t="s">
        <v>239</v>
      </c>
    </row>
    <row r="132" spans="1:1" ht="14.25">
      <c r="A132" s="17" t="s">
        <v>240</v>
      </c>
    </row>
    <row r="133" spans="1:1" ht="14.25">
      <c r="A133" s="17" t="s">
        <v>241</v>
      </c>
    </row>
    <row r="134" spans="1:1" ht="14.25">
      <c r="A134" s="17" t="s">
        <v>242</v>
      </c>
    </row>
    <row r="135" spans="1:1" ht="14.25">
      <c r="A135" s="17" t="s">
        <v>243</v>
      </c>
    </row>
    <row r="136" spans="1:1" ht="14.25">
      <c r="A136" s="17" t="s">
        <v>244</v>
      </c>
    </row>
    <row r="137" spans="1:1" ht="14.25">
      <c r="A137" s="17" t="s">
        <v>245</v>
      </c>
    </row>
    <row r="138" spans="1:1" ht="14.25">
      <c r="A138" s="17" t="s">
        <v>246</v>
      </c>
    </row>
    <row r="139" spans="1:1" ht="14.25">
      <c r="A139" s="17" t="s">
        <v>247</v>
      </c>
    </row>
    <row r="140" spans="1:1" ht="14.25">
      <c r="A140" s="17" t="s">
        <v>248</v>
      </c>
    </row>
    <row r="141" spans="1:1" ht="14.25">
      <c r="A141" s="17" t="s">
        <v>249</v>
      </c>
    </row>
    <row r="142" spans="1:1" ht="14.25">
      <c r="A142" s="17" t="s">
        <v>250</v>
      </c>
    </row>
    <row r="143" spans="1:1" ht="14.25">
      <c r="A143" s="17" t="s">
        <v>251</v>
      </c>
    </row>
    <row r="144" spans="1:1" ht="14.25">
      <c r="A144" s="17" t="s">
        <v>252</v>
      </c>
    </row>
    <row r="145" spans="1:1" ht="14.25">
      <c r="A145" s="17" t="s">
        <v>253</v>
      </c>
    </row>
    <row r="146" spans="1:1" ht="14.25">
      <c r="A146" s="17" t="s">
        <v>254</v>
      </c>
    </row>
    <row r="147" spans="1:1" ht="14.25">
      <c r="A147" s="17" t="s">
        <v>255</v>
      </c>
    </row>
    <row r="148" spans="1:1" ht="14.25">
      <c r="A148" s="17" t="s">
        <v>256</v>
      </c>
    </row>
    <row r="149" spans="1:1" ht="14.25">
      <c r="A149" s="17" t="s">
        <v>257</v>
      </c>
    </row>
    <row r="150" spans="1:1" ht="14.25">
      <c r="A150" s="17" t="s">
        <v>258</v>
      </c>
    </row>
    <row r="151" spans="1:1" ht="14.25">
      <c r="A151" s="17" t="s">
        <v>259</v>
      </c>
    </row>
    <row r="152" spans="1:1" ht="14.25">
      <c r="A152" s="17" t="s">
        <v>260</v>
      </c>
    </row>
    <row r="153" spans="1:1" ht="14.25">
      <c r="A153" s="17" t="s">
        <v>261</v>
      </c>
    </row>
    <row r="154" spans="1:1" ht="14.25">
      <c r="A154" s="17" t="s">
        <v>262</v>
      </c>
    </row>
    <row r="155" spans="1:1" ht="14.25">
      <c r="A155" s="17" t="s">
        <v>263</v>
      </c>
    </row>
    <row r="156" spans="1:1" ht="14.25">
      <c r="A156" s="17" t="s">
        <v>264</v>
      </c>
    </row>
    <row r="157" spans="1:1" ht="14.25">
      <c r="A157" s="17" t="s">
        <v>265</v>
      </c>
    </row>
    <row r="158" spans="1:1" ht="14.25">
      <c r="A158" s="17" t="s">
        <v>266</v>
      </c>
    </row>
    <row r="159" spans="1:1" ht="14.25">
      <c r="A159" s="17" t="s">
        <v>267</v>
      </c>
    </row>
    <row r="160" spans="1:1" ht="14.25">
      <c r="A160" s="17" t="s">
        <v>268</v>
      </c>
    </row>
    <row r="161" spans="1:1" ht="14.25">
      <c r="A161" s="17" t="s">
        <v>269</v>
      </c>
    </row>
    <row r="162" spans="1:1" ht="14.25">
      <c r="A162" s="17" t="s">
        <v>270</v>
      </c>
    </row>
    <row r="163" spans="1:1" ht="14.25">
      <c r="A163" s="17" t="s">
        <v>271</v>
      </c>
    </row>
    <row r="164" spans="1:1" ht="14.25">
      <c r="A164" s="17" t="s">
        <v>272</v>
      </c>
    </row>
    <row r="165" spans="1:1" ht="14.25">
      <c r="A165" s="17" t="s">
        <v>273</v>
      </c>
    </row>
    <row r="166" spans="1:1" ht="14.25">
      <c r="A166" s="17" t="s">
        <v>274</v>
      </c>
    </row>
    <row r="167" spans="1:1" ht="14.25">
      <c r="A167" s="17" t="s">
        <v>275</v>
      </c>
    </row>
    <row r="168" spans="1:1" ht="14.25">
      <c r="A168" s="17" t="s">
        <v>276</v>
      </c>
    </row>
    <row r="169" spans="1:1" ht="14.25">
      <c r="A169" s="17" t="s">
        <v>277</v>
      </c>
    </row>
    <row r="170" spans="1:1" ht="14.25">
      <c r="A170" s="17" t="s">
        <v>278</v>
      </c>
    </row>
    <row r="171" spans="1:1" ht="14.25">
      <c r="A171" s="17" t="s">
        <v>279</v>
      </c>
    </row>
    <row r="172" spans="1:1" ht="14.25">
      <c r="A172" s="17" t="s">
        <v>280</v>
      </c>
    </row>
    <row r="173" spans="1:1" ht="14.25">
      <c r="A173" s="17" t="s">
        <v>281</v>
      </c>
    </row>
    <row r="174" spans="1:1" ht="14.25">
      <c r="A174" s="17" t="s">
        <v>282</v>
      </c>
    </row>
    <row r="175" spans="1:1" ht="14.25">
      <c r="A175" s="17" t="s">
        <v>283</v>
      </c>
    </row>
    <row r="176" spans="1:1" ht="14.25">
      <c r="A176" s="17" t="s">
        <v>284</v>
      </c>
    </row>
    <row r="177" spans="1:1" ht="14.25">
      <c r="A177" s="17" t="s">
        <v>285</v>
      </c>
    </row>
    <row r="178" spans="1:1" ht="14.25">
      <c r="A178" s="17" t="s">
        <v>286</v>
      </c>
    </row>
    <row r="179" spans="1:1" ht="14.25">
      <c r="A179" s="17" t="s">
        <v>287</v>
      </c>
    </row>
    <row r="180" spans="1:1" ht="14.25">
      <c r="A180" s="17" t="s">
        <v>288</v>
      </c>
    </row>
    <row r="181" spans="1:1" ht="14.25">
      <c r="A181" s="17" t="s">
        <v>289</v>
      </c>
    </row>
    <row r="182" spans="1:1" ht="14.25">
      <c r="A182" s="17" t="s">
        <v>290</v>
      </c>
    </row>
    <row r="183" spans="1:1" ht="14.25">
      <c r="A183" s="17" t="s">
        <v>291</v>
      </c>
    </row>
    <row r="184" spans="1:1" ht="14.25">
      <c r="A184" s="17" t="s">
        <v>292</v>
      </c>
    </row>
    <row r="185" spans="1:1" ht="14.25">
      <c r="A185" s="17" t="s">
        <v>293</v>
      </c>
    </row>
    <row r="186" spans="1:1" ht="14.25">
      <c r="A186" s="17" t="s">
        <v>294</v>
      </c>
    </row>
    <row r="187" spans="1:1" ht="14.25">
      <c r="A187" s="17" t="s">
        <v>295</v>
      </c>
    </row>
    <row r="188" spans="1:1" ht="14.25">
      <c r="A188" s="17" t="s">
        <v>296</v>
      </c>
    </row>
    <row r="189" spans="1:1" ht="14.25">
      <c r="A189" s="17" t="s">
        <v>297</v>
      </c>
    </row>
    <row r="190" spans="1:1" ht="14.25">
      <c r="A190" s="17" t="s">
        <v>298</v>
      </c>
    </row>
    <row r="191" spans="1:1" ht="14.25">
      <c r="A191" s="17" t="s">
        <v>299</v>
      </c>
    </row>
    <row r="192" spans="1:1" ht="14.25">
      <c r="A192" s="17" t="s">
        <v>300</v>
      </c>
    </row>
    <row r="193" spans="1:1" ht="14.25">
      <c r="A193" s="17" t="s">
        <v>301</v>
      </c>
    </row>
    <row r="194" spans="1:1" ht="14.25">
      <c r="A194" s="17" t="s">
        <v>302</v>
      </c>
    </row>
    <row r="195" spans="1:1" ht="14.25">
      <c r="A195" s="17" t="s">
        <v>303</v>
      </c>
    </row>
    <row r="196" spans="1:1" ht="14.25">
      <c r="A196" s="17" t="s">
        <v>304</v>
      </c>
    </row>
    <row r="197" spans="1:1" ht="14.25">
      <c r="A197" s="17" t="s">
        <v>305</v>
      </c>
    </row>
    <row r="198" spans="1:1" ht="14.25">
      <c r="A198" s="17" t="s">
        <v>306</v>
      </c>
    </row>
    <row r="199" spans="1:1" ht="14.25">
      <c r="A199" s="17" t="s">
        <v>307</v>
      </c>
    </row>
    <row r="200" spans="1:1" ht="14.25">
      <c r="A200" s="17" t="s">
        <v>308</v>
      </c>
    </row>
    <row r="201" spans="1:1" ht="14.25">
      <c r="A201" s="17" t="s">
        <v>309</v>
      </c>
    </row>
    <row r="202" spans="1:1" ht="14.25">
      <c r="A202" s="17" t="s">
        <v>310</v>
      </c>
    </row>
    <row r="203" spans="1:1" ht="14.25">
      <c r="A203" s="17" t="s">
        <v>311</v>
      </c>
    </row>
    <row r="204" spans="1:1" ht="14.25">
      <c r="A204" s="17" t="s">
        <v>312</v>
      </c>
    </row>
    <row r="205" spans="1:1" ht="14.25">
      <c r="A205" s="17" t="s">
        <v>313</v>
      </c>
    </row>
    <row r="206" spans="1:1" ht="14.25">
      <c r="A206" s="17" t="s">
        <v>314</v>
      </c>
    </row>
    <row r="207" spans="1:1" ht="14.25">
      <c r="A207" s="17" t="s">
        <v>315</v>
      </c>
    </row>
    <row r="208" spans="1:1" ht="14.25">
      <c r="A208" s="17" t="s">
        <v>316</v>
      </c>
    </row>
    <row r="209" spans="1:1" ht="14.25">
      <c r="A209" s="17" t="s">
        <v>317</v>
      </c>
    </row>
    <row r="210" spans="1:1" ht="14.25">
      <c r="A210" s="17" t="s">
        <v>318</v>
      </c>
    </row>
    <row r="211" spans="1:1" ht="14.25">
      <c r="A211" s="17" t="s">
        <v>319</v>
      </c>
    </row>
    <row r="212" spans="1:1" ht="14.25">
      <c r="A212" s="17" t="s">
        <v>320</v>
      </c>
    </row>
    <row r="213" spans="1:1" ht="14.25">
      <c r="A213" s="17" t="s">
        <v>321</v>
      </c>
    </row>
    <row r="214" spans="1:1" ht="14.25">
      <c r="A214" s="17" t="s">
        <v>322</v>
      </c>
    </row>
    <row r="215" spans="1:1" ht="14.25">
      <c r="A215" s="17" t="s">
        <v>323</v>
      </c>
    </row>
    <row r="216" spans="1:1" ht="14.25">
      <c r="A216" s="17" t="s">
        <v>324</v>
      </c>
    </row>
    <row r="217" spans="1:1" ht="14.25">
      <c r="A217" s="17" t="s">
        <v>325</v>
      </c>
    </row>
    <row r="218" spans="1:1" ht="14.25">
      <c r="A218" s="17" t="s">
        <v>326</v>
      </c>
    </row>
    <row r="219" spans="1:1" ht="14.25">
      <c r="A219" s="17" t="s">
        <v>327</v>
      </c>
    </row>
    <row r="220" spans="1:1" ht="14.25">
      <c r="A220" s="17" t="s">
        <v>328</v>
      </c>
    </row>
    <row r="221" spans="1:1" ht="14.25">
      <c r="A221" s="17" t="s">
        <v>329</v>
      </c>
    </row>
    <row r="222" spans="1:1" ht="14.25">
      <c r="A222" s="17" t="s">
        <v>330</v>
      </c>
    </row>
    <row r="223" spans="1:1" ht="14.25">
      <c r="A223" s="17" t="s">
        <v>331</v>
      </c>
    </row>
    <row r="224" spans="1:1" ht="14.25">
      <c r="A224" s="17" t="s">
        <v>332</v>
      </c>
    </row>
    <row r="225" spans="1:1" ht="14.25">
      <c r="A225" s="17" t="s">
        <v>333</v>
      </c>
    </row>
    <row r="226" spans="1:1" ht="14.25">
      <c r="A226" s="17" t="s">
        <v>334</v>
      </c>
    </row>
    <row r="227" spans="1:1" ht="14.25">
      <c r="A227" s="17" t="s">
        <v>335</v>
      </c>
    </row>
    <row r="228" spans="1:1" ht="14.25">
      <c r="A228" s="17" t="s">
        <v>336</v>
      </c>
    </row>
    <row r="229" spans="1:1" ht="14.25">
      <c r="A229" s="17" t="s">
        <v>337</v>
      </c>
    </row>
    <row r="230" spans="1:1" ht="14.25">
      <c r="A230" s="17" t="s">
        <v>338</v>
      </c>
    </row>
    <row r="231" spans="1:1" ht="14.25">
      <c r="A231" s="17" t="s">
        <v>339</v>
      </c>
    </row>
    <row r="232" spans="1:1" ht="14.25">
      <c r="A232" s="17" t="s">
        <v>340</v>
      </c>
    </row>
    <row r="233" spans="1:1" ht="14.25">
      <c r="A233" s="17" t="s">
        <v>341</v>
      </c>
    </row>
    <row r="234" spans="1:1" ht="14.25">
      <c r="A234" s="17" t="s">
        <v>342</v>
      </c>
    </row>
    <row r="235" spans="1:1" ht="14.25">
      <c r="A235" s="17" t="s">
        <v>343</v>
      </c>
    </row>
    <row r="236" spans="1:1" ht="14.25">
      <c r="A236" s="17" t="s">
        <v>344</v>
      </c>
    </row>
    <row r="237" spans="1:1" ht="14.25">
      <c r="A237" s="17" t="s">
        <v>345</v>
      </c>
    </row>
    <row r="238" spans="1:1" ht="14.25">
      <c r="A238" s="17" t="s">
        <v>346</v>
      </c>
    </row>
    <row r="239" spans="1:1" ht="14.25">
      <c r="A239" s="17" t="s">
        <v>347</v>
      </c>
    </row>
    <row r="240" spans="1:1" ht="14.25">
      <c r="A240" s="17" t="s">
        <v>348</v>
      </c>
    </row>
    <row r="241" spans="1:1" ht="14.25">
      <c r="A241" s="17" t="s">
        <v>349</v>
      </c>
    </row>
    <row r="242" spans="1:1" ht="14.25">
      <c r="A242" s="17" t="s">
        <v>350</v>
      </c>
    </row>
    <row r="243" spans="1:1" ht="14.25">
      <c r="A243" s="17" t="s">
        <v>351</v>
      </c>
    </row>
    <row r="244" spans="1:1" ht="14.25">
      <c r="A244" s="17" t="s">
        <v>352</v>
      </c>
    </row>
    <row r="245" spans="1:1" ht="14.25">
      <c r="A245" s="17" t="s">
        <v>353</v>
      </c>
    </row>
    <row r="246" spans="1:1" ht="14.25">
      <c r="A246" s="17" t="s">
        <v>354</v>
      </c>
    </row>
    <row r="247" spans="1:1" ht="14.25">
      <c r="A247" s="17" t="s">
        <v>355</v>
      </c>
    </row>
    <row r="248" spans="1:1" ht="14.25">
      <c r="A248" s="17" t="s">
        <v>356</v>
      </c>
    </row>
    <row r="249" spans="1:1" ht="14.25">
      <c r="A249" s="17" t="s">
        <v>357</v>
      </c>
    </row>
    <row r="250" spans="1:1" ht="14.25">
      <c r="A250" s="17" t="s">
        <v>358</v>
      </c>
    </row>
    <row r="251" spans="1:1" ht="14.25">
      <c r="A251" s="17" t="s">
        <v>359</v>
      </c>
    </row>
    <row r="252" spans="1:1" ht="14.25">
      <c r="A252" s="17" t="s">
        <v>360</v>
      </c>
    </row>
    <row r="253" spans="1:1" ht="14.25">
      <c r="A253" s="17" t="s">
        <v>361</v>
      </c>
    </row>
    <row r="254" spans="1:1" ht="14.25">
      <c r="A254" s="17" t="s">
        <v>362</v>
      </c>
    </row>
    <row r="255" spans="1:1" ht="14.25">
      <c r="A255" s="17" t="s">
        <v>363</v>
      </c>
    </row>
    <row r="256" spans="1:1" ht="14.25">
      <c r="A256" s="17" t="s">
        <v>364</v>
      </c>
    </row>
    <row r="257" spans="1:1" ht="14.25">
      <c r="A257" s="17" t="s">
        <v>365</v>
      </c>
    </row>
    <row r="258" spans="1:1" ht="14.25">
      <c r="A258" s="17" t="s">
        <v>366</v>
      </c>
    </row>
    <row r="259" spans="1:1" ht="14.25">
      <c r="A259" s="17" t="s">
        <v>367</v>
      </c>
    </row>
    <row r="260" spans="1:1" ht="14.25">
      <c r="A260" s="17" t="s">
        <v>368</v>
      </c>
    </row>
    <row r="261" spans="1:1" ht="14.25">
      <c r="A261" s="17" t="s">
        <v>369</v>
      </c>
    </row>
    <row r="262" spans="1:1" ht="14.25">
      <c r="A262" s="17" t="s">
        <v>370</v>
      </c>
    </row>
    <row r="263" spans="1:1" ht="14.25">
      <c r="A263" s="17" t="s">
        <v>371</v>
      </c>
    </row>
    <row r="264" spans="1:1" ht="14.25">
      <c r="A264" s="17" t="s">
        <v>372</v>
      </c>
    </row>
    <row r="265" spans="1:1" ht="14.25">
      <c r="A265" s="17" t="s">
        <v>373</v>
      </c>
    </row>
    <row r="266" spans="1:1" ht="14.25">
      <c r="A266" s="17" t="s">
        <v>374</v>
      </c>
    </row>
    <row r="267" spans="1:1" ht="14.25">
      <c r="A267" s="17" t="s">
        <v>375</v>
      </c>
    </row>
    <row r="268" spans="1:1" ht="14.25">
      <c r="A268" s="17" t="s">
        <v>376</v>
      </c>
    </row>
    <row r="269" spans="1:1" ht="14.25">
      <c r="A269" s="17" t="s">
        <v>377</v>
      </c>
    </row>
    <row r="270" spans="1:1" ht="14.25">
      <c r="A270" s="17" t="s">
        <v>378</v>
      </c>
    </row>
    <row r="271" spans="1:1" ht="14.25">
      <c r="A271" s="17" t="s">
        <v>379</v>
      </c>
    </row>
    <row r="272" spans="1:1" ht="14.25">
      <c r="A272" s="17" t="s">
        <v>380</v>
      </c>
    </row>
    <row r="273" spans="1:1" ht="14.25">
      <c r="A273" s="17" t="s">
        <v>381</v>
      </c>
    </row>
    <row r="274" spans="1:1" ht="14.25">
      <c r="A274" s="17" t="s">
        <v>382</v>
      </c>
    </row>
    <row r="275" spans="1:1" ht="14.25">
      <c r="A275" s="17" t="s">
        <v>383</v>
      </c>
    </row>
    <row r="276" spans="1:1" ht="14.25">
      <c r="A276" s="17" t="s">
        <v>384</v>
      </c>
    </row>
    <row r="277" spans="1:1" ht="14.25">
      <c r="A277" s="17" t="s">
        <v>385</v>
      </c>
    </row>
    <row r="278" spans="1:1" ht="14.25">
      <c r="A278" s="17" t="s">
        <v>386</v>
      </c>
    </row>
    <row r="279" spans="1:1" ht="14.25">
      <c r="A279" s="17" t="s">
        <v>387</v>
      </c>
    </row>
    <row r="280" spans="1:1" ht="14.25">
      <c r="A280" s="17" t="s">
        <v>388</v>
      </c>
    </row>
    <row r="281" spans="1:1" ht="14.25">
      <c r="A281" s="17" t="s">
        <v>389</v>
      </c>
    </row>
    <row r="282" spans="1:1" ht="14.25">
      <c r="A282" s="17" t="s">
        <v>390</v>
      </c>
    </row>
    <row r="283" spans="1:1" ht="14.25">
      <c r="A283" s="17" t="s">
        <v>391</v>
      </c>
    </row>
    <row r="284" spans="1:1" ht="14.25">
      <c r="A284" s="17" t="s">
        <v>392</v>
      </c>
    </row>
    <row r="285" spans="1:1" ht="14.25">
      <c r="A285" s="17" t="s">
        <v>393</v>
      </c>
    </row>
    <row r="286" spans="1:1" ht="14.25">
      <c r="A286" s="17" t="s">
        <v>394</v>
      </c>
    </row>
    <row r="287" spans="1:1" ht="14.25">
      <c r="A287" s="17" t="s">
        <v>395</v>
      </c>
    </row>
    <row r="288" spans="1:1" ht="14.25">
      <c r="A288" s="17" t="s">
        <v>396</v>
      </c>
    </row>
    <row r="289" spans="1:1" ht="14.25">
      <c r="A289" s="17" t="s">
        <v>397</v>
      </c>
    </row>
    <row r="290" spans="1:1" ht="14.25">
      <c r="A290" s="17" t="s">
        <v>398</v>
      </c>
    </row>
    <row r="291" spans="1:1" ht="14.25">
      <c r="A291" s="17" t="s">
        <v>399</v>
      </c>
    </row>
    <row r="292" spans="1:1" ht="14.25">
      <c r="A292" s="17" t="s">
        <v>400</v>
      </c>
    </row>
    <row r="293" spans="1:1" ht="14.25">
      <c r="A293" s="17" t="s">
        <v>401</v>
      </c>
    </row>
    <row r="294" spans="1:1" ht="14.25">
      <c r="A294" s="17" t="s">
        <v>402</v>
      </c>
    </row>
    <row r="295" spans="1:1" ht="14.25">
      <c r="A295" s="17" t="s">
        <v>403</v>
      </c>
    </row>
    <row r="296" spans="1:1" ht="14.25">
      <c r="A296" s="17" t="s">
        <v>404</v>
      </c>
    </row>
    <row r="297" spans="1:1" ht="14.25">
      <c r="A297" s="17" t="s">
        <v>405</v>
      </c>
    </row>
    <row r="298" spans="1:1" ht="14.25">
      <c r="A298" s="17" t="s">
        <v>406</v>
      </c>
    </row>
    <row r="299" spans="1:1" ht="14.25">
      <c r="A299" s="17" t="s">
        <v>407</v>
      </c>
    </row>
    <row r="300" spans="1:1" ht="14.25">
      <c r="A300" s="17" t="s">
        <v>408</v>
      </c>
    </row>
    <row r="301" spans="1:1" ht="14.25">
      <c r="A301" s="17" t="s">
        <v>409</v>
      </c>
    </row>
    <row r="302" spans="1:1" ht="14.25">
      <c r="A302" s="17" t="s">
        <v>410</v>
      </c>
    </row>
    <row r="303" spans="1:1" ht="14.25">
      <c r="A303" s="17" t="s">
        <v>411</v>
      </c>
    </row>
    <row r="304" spans="1:1" ht="14.25">
      <c r="A304" s="17" t="s">
        <v>412</v>
      </c>
    </row>
    <row r="305" spans="1:1" ht="14.25">
      <c r="A305" s="17" t="s">
        <v>413</v>
      </c>
    </row>
    <row r="306" spans="1:1" ht="14.25">
      <c r="A306" s="17" t="s">
        <v>414</v>
      </c>
    </row>
    <row r="307" spans="1:1" ht="14.25">
      <c r="A307" s="17" t="s">
        <v>415</v>
      </c>
    </row>
    <row r="308" spans="1:1" ht="14.25">
      <c r="A308" s="17" t="s">
        <v>416</v>
      </c>
    </row>
    <row r="309" spans="1:1" ht="14.25">
      <c r="A309" s="17" t="s">
        <v>417</v>
      </c>
    </row>
    <row r="310" spans="1:1" ht="14.25">
      <c r="A310" s="17" t="s">
        <v>418</v>
      </c>
    </row>
    <row r="311" spans="1:1" ht="14.25">
      <c r="A311" s="17" t="s">
        <v>419</v>
      </c>
    </row>
    <row r="312" spans="1:1" ht="14.25">
      <c r="A312" s="17" t="s">
        <v>420</v>
      </c>
    </row>
    <row r="313" spans="1:1" ht="14.25">
      <c r="A313" s="17" t="s">
        <v>421</v>
      </c>
    </row>
    <row r="314" spans="1:1" ht="14.25">
      <c r="A314" s="17" t="s">
        <v>422</v>
      </c>
    </row>
    <row r="315" spans="1:1" ht="14.25">
      <c r="A315" s="17" t="s">
        <v>423</v>
      </c>
    </row>
    <row r="316" spans="1:1" ht="14.25">
      <c r="A316" s="17" t="s">
        <v>424</v>
      </c>
    </row>
    <row r="317" spans="1:1" ht="14.25">
      <c r="A317" s="17" t="s">
        <v>425</v>
      </c>
    </row>
    <row r="318" spans="1:1" ht="14.25">
      <c r="A318" s="17" t="s">
        <v>426</v>
      </c>
    </row>
    <row r="319" spans="1:1" ht="14.25">
      <c r="A319" s="17" t="s">
        <v>427</v>
      </c>
    </row>
    <row r="320" spans="1:1" ht="14.25">
      <c r="A320" s="17" t="s">
        <v>428</v>
      </c>
    </row>
    <row r="321" spans="1:1" ht="14.25">
      <c r="A321" s="17" t="s">
        <v>429</v>
      </c>
    </row>
    <row r="322" spans="1:1" ht="14.25">
      <c r="A322" s="17" t="s">
        <v>430</v>
      </c>
    </row>
    <row r="323" spans="1:1" ht="14.25">
      <c r="A323" s="17" t="s">
        <v>431</v>
      </c>
    </row>
    <row r="324" spans="1:1" ht="14.25">
      <c r="A324" s="17" t="s">
        <v>432</v>
      </c>
    </row>
    <row r="325" spans="1:1" ht="14.25">
      <c r="A325" s="17" t="s">
        <v>433</v>
      </c>
    </row>
    <row r="326" spans="1:1" ht="14.25">
      <c r="A326" s="17" t="s">
        <v>434</v>
      </c>
    </row>
    <row r="327" spans="1:1" ht="14.25">
      <c r="A327" s="17" t="s">
        <v>435</v>
      </c>
    </row>
    <row r="328" spans="1:1" ht="14.25">
      <c r="A328" s="17" t="s">
        <v>436</v>
      </c>
    </row>
    <row r="329" spans="1:1" ht="14.25">
      <c r="A329" s="17" t="s">
        <v>437</v>
      </c>
    </row>
    <row r="330" spans="1:1" ht="14.25">
      <c r="A330" s="17" t="s">
        <v>438</v>
      </c>
    </row>
    <row r="331" spans="1:1" ht="14.25">
      <c r="A331" s="17" t="s">
        <v>439</v>
      </c>
    </row>
    <row r="332" spans="1:1" ht="14.25">
      <c r="A332" s="17" t="s">
        <v>440</v>
      </c>
    </row>
    <row r="333" spans="1:1" ht="14.25">
      <c r="A333" s="17" t="s">
        <v>441</v>
      </c>
    </row>
    <row r="334" spans="1:1" ht="14.25">
      <c r="A334" s="17" t="s">
        <v>442</v>
      </c>
    </row>
    <row r="335" spans="1:1" ht="14.25">
      <c r="A335" s="17" t="s">
        <v>443</v>
      </c>
    </row>
    <row r="336" spans="1:1" ht="14.25">
      <c r="A336" s="17" t="s">
        <v>444</v>
      </c>
    </row>
    <row r="337" spans="1:1" ht="14.25">
      <c r="A337" s="17" t="s">
        <v>445</v>
      </c>
    </row>
    <row r="338" spans="1:1" ht="14.25">
      <c r="A338" s="17" t="s">
        <v>446</v>
      </c>
    </row>
    <row r="339" spans="1:1" ht="14.25">
      <c r="A339" s="17" t="s">
        <v>447</v>
      </c>
    </row>
    <row r="340" spans="1:1" ht="14.25">
      <c r="A340" s="17" t="s">
        <v>448</v>
      </c>
    </row>
    <row r="341" spans="1:1" ht="14.25">
      <c r="A341" s="17" t="s">
        <v>449</v>
      </c>
    </row>
    <row r="342" spans="1:1" ht="14.25">
      <c r="A342" s="17" t="s">
        <v>450</v>
      </c>
    </row>
    <row r="343" spans="1:1" ht="14.25">
      <c r="A343" s="17" t="s">
        <v>451</v>
      </c>
    </row>
    <row r="344" spans="1:1" ht="14.25">
      <c r="A344" s="17" t="s">
        <v>452</v>
      </c>
    </row>
    <row r="345" spans="1:1" ht="14.25">
      <c r="A345" s="17" t="s">
        <v>453</v>
      </c>
    </row>
    <row r="346" spans="1:1" ht="14.25">
      <c r="A346" s="17" t="s">
        <v>454</v>
      </c>
    </row>
    <row r="347" spans="1:1" ht="14.25">
      <c r="A347" s="17" t="s">
        <v>455</v>
      </c>
    </row>
    <row r="348" spans="1:1" ht="14.25">
      <c r="A348" s="17" t="s">
        <v>456</v>
      </c>
    </row>
    <row r="349" spans="1:1" ht="14.25">
      <c r="A349" s="17" t="s">
        <v>457</v>
      </c>
    </row>
    <row r="350" spans="1:1" ht="14.25">
      <c r="A350" s="17" t="s">
        <v>458</v>
      </c>
    </row>
    <row r="351" spans="1:1" ht="14.25">
      <c r="A351" s="17" t="s">
        <v>459</v>
      </c>
    </row>
    <row r="352" spans="1:1" ht="14.25">
      <c r="A352" s="17" t="s">
        <v>460</v>
      </c>
    </row>
    <row r="353" spans="1:1" ht="14.25">
      <c r="A353" s="17" t="s">
        <v>461</v>
      </c>
    </row>
    <row r="354" spans="1:1" ht="14.25">
      <c r="A354" s="17" t="s">
        <v>462</v>
      </c>
    </row>
    <row r="355" spans="1:1" ht="14.25">
      <c r="A355" s="17" t="s">
        <v>463</v>
      </c>
    </row>
    <row r="356" spans="1:1" ht="14.25">
      <c r="A356" s="17" t="s">
        <v>464</v>
      </c>
    </row>
    <row r="357" spans="1:1" ht="14.25">
      <c r="A357" s="17" t="s">
        <v>465</v>
      </c>
    </row>
    <row r="358" spans="1:1" ht="14.25">
      <c r="A358" s="17" t="s">
        <v>466</v>
      </c>
    </row>
    <row r="359" spans="1:1" ht="14.25">
      <c r="A359" s="17" t="s">
        <v>467</v>
      </c>
    </row>
    <row r="360" spans="1:1" ht="14.25">
      <c r="A360" s="17" t="s">
        <v>468</v>
      </c>
    </row>
    <row r="361" spans="1:1" ht="14.25">
      <c r="A361" s="17" t="s">
        <v>469</v>
      </c>
    </row>
    <row r="362" spans="1:1" ht="14.25">
      <c r="A362" s="17" t="s">
        <v>470</v>
      </c>
    </row>
    <row r="363" spans="1:1" ht="14.25">
      <c r="A363" s="17" t="s">
        <v>471</v>
      </c>
    </row>
    <row r="364" spans="1:1" ht="14.25">
      <c r="A364" s="17" t="s">
        <v>472</v>
      </c>
    </row>
    <row r="365" spans="1:1" ht="14.25">
      <c r="A365" s="17" t="s">
        <v>473</v>
      </c>
    </row>
    <row r="366" spans="1:1" ht="14.25">
      <c r="A366" s="17" t="s">
        <v>474</v>
      </c>
    </row>
    <row r="367" spans="1:1" ht="14.25">
      <c r="A367" s="17" t="s">
        <v>475</v>
      </c>
    </row>
    <row r="368" spans="1:1" ht="14.25">
      <c r="A368" s="17" t="s">
        <v>476</v>
      </c>
    </row>
    <row r="369" spans="1:1" ht="14.25">
      <c r="A369" s="17" t="s">
        <v>477</v>
      </c>
    </row>
    <row r="370" spans="1:1" ht="14.25">
      <c r="A370" s="17" t="s">
        <v>478</v>
      </c>
    </row>
    <row r="371" spans="1:1" ht="14.25">
      <c r="A371" s="17" t="s">
        <v>479</v>
      </c>
    </row>
    <row r="372" spans="1:1" ht="14.25">
      <c r="A372" s="17" t="s">
        <v>480</v>
      </c>
    </row>
    <row r="373" spans="1:1" ht="14.25">
      <c r="A373" s="17" t="s">
        <v>481</v>
      </c>
    </row>
    <row r="374" spans="1:1" ht="14.25">
      <c r="A374" s="17" t="s">
        <v>482</v>
      </c>
    </row>
    <row r="375" spans="1:1" ht="14.25">
      <c r="A375" s="17" t="s">
        <v>483</v>
      </c>
    </row>
    <row r="376" spans="1:1" ht="14.25">
      <c r="A376" s="17" t="s">
        <v>484</v>
      </c>
    </row>
    <row r="377" spans="1:1" ht="14.25">
      <c r="A377" s="17" t="s">
        <v>485</v>
      </c>
    </row>
    <row r="378" spans="1:1" ht="14.25">
      <c r="A378" s="17" t="s">
        <v>486</v>
      </c>
    </row>
    <row r="379" spans="1:1" ht="14.25">
      <c r="A379" s="17" t="s">
        <v>487</v>
      </c>
    </row>
    <row r="380" spans="1:1" ht="14.25">
      <c r="A380" s="17" t="s">
        <v>488</v>
      </c>
    </row>
    <row r="381" spans="1:1" ht="14.25">
      <c r="A381" s="17" t="s">
        <v>489</v>
      </c>
    </row>
    <row r="382" spans="1:1" ht="14.25">
      <c r="A382" s="17" t="s">
        <v>490</v>
      </c>
    </row>
    <row r="383" spans="1:1" ht="14.25">
      <c r="A383" s="17" t="s">
        <v>491</v>
      </c>
    </row>
    <row r="384" spans="1:1" ht="14.25">
      <c r="A384" s="17" t="s">
        <v>492</v>
      </c>
    </row>
    <row r="385" spans="1:1" ht="14.25">
      <c r="A385" s="17" t="s">
        <v>493</v>
      </c>
    </row>
    <row r="386" spans="1:1" ht="14.25">
      <c r="A386" s="17" t="s">
        <v>494</v>
      </c>
    </row>
    <row r="387" spans="1:1" ht="14.25">
      <c r="A387" s="17" t="s">
        <v>495</v>
      </c>
    </row>
    <row r="388" spans="1:1" ht="14.25">
      <c r="A388" s="17" t="s">
        <v>496</v>
      </c>
    </row>
    <row r="389" spans="1:1" ht="14.25">
      <c r="A389" s="17" t="s">
        <v>497</v>
      </c>
    </row>
    <row r="390" spans="1:1" ht="14.25">
      <c r="A390" s="17" t="s">
        <v>498</v>
      </c>
    </row>
    <row r="391" spans="1:1" ht="14.25">
      <c r="A391" s="17" t="s">
        <v>499</v>
      </c>
    </row>
    <row r="392" spans="1:1" ht="14.25">
      <c r="A392" s="17" t="s">
        <v>500</v>
      </c>
    </row>
    <row r="393" spans="1:1" ht="14.25">
      <c r="A393" s="17" t="s">
        <v>501</v>
      </c>
    </row>
    <row r="394" spans="1:1" ht="14.25">
      <c r="A394" s="17" t="s">
        <v>502</v>
      </c>
    </row>
    <row r="395" spans="1:1" ht="14.25">
      <c r="A395" s="17" t="s">
        <v>503</v>
      </c>
    </row>
    <row r="396" spans="1:1" ht="14.25">
      <c r="A396" s="17" t="s">
        <v>504</v>
      </c>
    </row>
    <row r="397" spans="1:1" ht="14.25">
      <c r="A397" s="17" t="s">
        <v>505</v>
      </c>
    </row>
    <row r="398" spans="1:1" ht="14.25">
      <c r="A398" s="17" t="s">
        <v>506</v>
      </c>
    </row>
    <row r="399" spans="1:1" ht="14.25">
      <c r="A399" s="17" t="s">
        <v>507</v>
      </c>
    </row>
    <row r="400" spans="1:1" ht="14.25">
      <c r="A400" s="17" t="s">
        <v>508</v>
      </c>
    </row>
    <row r="401" spans="1:1" ht="14.25">
      <c r="A401" s="17" t="s">
        <v>509</v>
      </c>
    </row>
    <row r="402" spans="1:1" ht="14.25">
      <c r="A402" s="17" t="s">
        <v>510</v>
      </c>
    </row>
    <row r="403" spans="1:1" ht="14.25">
      <c r="A403" s="17" t="s">
        <v>511</v>
      </c>
    </row>
    <row r="404" spans="1:1" ht="14.25">
      <c r="A404" s="17" t="s">
        <v>512</v>
      </c>
    </row>
    <row r="405" spans="1:1" ht="14.25">
      <c r="A405" s="17" t="s">
        <v>513</v>
      </c>
    </row>
    <row r="406" spans="1:1" ht="14.25">
      <c r="A406" s="17" t="s">
        <v>514</v>
      </c>
    </row>
    <row r="407" spans="1:1" ht="14.25">
      <c r="A407" s="17" t="s">
        <v>515</v>
      </c>
    </row>
    <row r="408" spans="1:1" ht="14.25">
      <c r="A408" s="17" t="s">
        <v>516</v>
      </c>
    </row>
    <row r="409" spans="1:1" ht="14.25">
      <c r="A409" s="17" t="s">
        <v>517</v>
      </c>
    </row>
    <row r="410" spans="1:1" ht="14.25">
      <c r="A410" s="17" t="s">
        <v>518</v>
      </c>
    </row>
    <row r="411" spans="1:1" ht="14.25">
      <c r="A411" s="17" t="s">
        <v>519</v>
      </c>
    </row>
    <row r="412" spans="1:1" ht="14.25">
      <c r="A412" s="17" t="s">
        <v>520</v>
      </c>
    </row>
    <row r="413" spans="1:1" ht="14.25">
      <c r="A413" s="17" t="s">
        <v>521</v>
      </c>
    </row>
    <row r="414" spans="1:1" ht="14.25">
      <c r="A414" s="17" t="s">
        <v>522</v>
      </c>
    </row>
    <row r="415" spans="1:1" ht="14.25">
      <c r="A415" s="17" t="s">
        <v>523</v>
      </c>
    </row>
    <row r="416" spans="1:1" ht="14.25">
      <c r="A416" s="17" t="s">
        <v>524</v>
      </c>
    </row>
    <row r="417" spans="1:1" ht="14.25">
      <c r="A417" s="17" t="s">
        <v>525</v>
      </c>
    </row>
    <row r="418" spans="1:1" ht="14.25">
      <c r="A418" s="17" t="s">
        <v>526</v>
      </c>
    </row>
    <row r="419" spans="1:1" ht="14.25">
      <c r="A419" s="17" t="s">
        <v>527</v>
      </c>
    </row>
    <row r="420" spans="1:1" ht="14.25">
      <c r="A420" s="17" t="s">
        <v>528</v>
      </c>
    </row>
    <row r="421" spans="1:1" ht="14.25">
      <c r="A421" s="17" t="s">
        <v>529</v>
      </c>
    </row>
    <row r="422" spans="1:1" ht="14.25">
      <c r="A422" s="17" t="s">
        <v>530</v>
      </c>
    </row>
    <row r="423" spans="1:1" ht="14.25">
      <c r="A423" s="17" t="s">
        <v>531</v>
      </c>
    </row>
    <row r="424" spans="1:1" ht="14.25">
      <c r="A424" s="17" t="s">
        <v>532</v>
      </c>
    </row>
    <row r="425" spans="1:1" ht="14.25">
      <c r="A425" s="17" t="s">
        <v>533</v>
      </c>
    </row>
    <row r="426" spans="1:1" ht="14.25">
      <c r="A426" s="17" t="s">
        <v>534</v>
      </c>
    </row>
    <row r="427" spans="1:1" ht="14.25">
      <c r="A427" s="17" t="s">
        <v>535</v>
      </c>
    </row>
    <row r="428" spans="1:1" ht="14.25">
      <c r="A428" s="17" t="s">
        <v>536</v>
      </c>
    </row>
    <row r="429" spans="1:1" ht="14.25">
      <c r="A429" s="17" t="s">
        <v>537</v>
      </c>
    </row>
    <row r="430" spans="1:1" ht="14.25">
      <c r="A430" s="17" t="s">
        <v>538</v>
      </c>
    </row>
    <row r="431" spans="1:1" ht="14.25">
      <c r="A431" s="17" t="s">
        <v>539</v>
      </c>
    </row>
    <row r="432" spans="1:1" ht="14.25">
      <c r="A432" s="17" t="s">
        <v>540</v>
      </c>
    </row>
    <row r="433" spans="1:1" ht="14.25">
      <c r="A433" s="17" t="s">
        <v>541</v>
      </c>
    </row>
    <row r="434" spans="1:1" ht="14.25">
      <c r="A434" s="17" t="s">
        <v>542</v>
      </c>
    </row>
    <row r="435" spans="1:1" ht="14.25">
      <c r="A435" s="17" t="s">
        <v>543</v>
      </c>
    </row>
    <row r="436" spans="1:1" ht="14.25">
      <c r="A436" s="17" t="s">
        <v>544</v>
      </c>
    </row>
    <row r="437" spans="1:1" ht="14.25">
      <c r="A437" s="17" t="s">
        <v>545</v>
      </c>
    </row>
    <row r="438" spans="1:1" ht="14.25">
      <c r="A438" s="17" t="s">
        <v>546</v>
      </c>
    </row>
    <row r="439" spans="1:1" ht="14.25">
      <c r="A439" s="17" t="s">
        <v>547</v>
      </c>
    </row>
    <row r="440" spans="1:1" ht="14.25">
      <c r="A440" s="17" t="s">
        <v>548</v>
      </c>
    </row>
    <row r="441" spans="1:1" ht="14.25">
      <c r="A441" s="17" t="s">
        <v>549</v>
      </c>
    </row>
    <row r="442" spans="1:1" ht="14.25">
      <c r="A442" s="17" t="s">
        <v>550</v>
      </c>
    </row>
    <row r="443" spans="1:1" ht="14.25">
      <c r="A443" s="17" t="s">
        <v>551</v>
      </c>
    </row>
    <row r="444" spans="1:1" ht="14.25">
      <c r="A444" s="17" t="s">
        <v>552</v>
      </c>
    </row>
    <row r="445" spans="1:1" ht="14.25">
      <c r="A445" s="17" t="s">
        <v>553</v>
      </c>
    </row>
    <row r="446" spans="1:1" ht="14.25">
      <c r="A446" s="17" t="s">
        <v>554</v>
      </c>
    </row>
    <row r="447" spans="1:1" ht="14.25">
      <c r="A447" s="17" t="s">
        <v>555</v>
      </c>
    </row>
    <row r="448" spans="1:1" ht="14.25">
      <c r="A448" s="17" t="s">
        <v>556</v>
      </c>
    </row>
    <row r="449" spans="1:1" ht="14.25">
      <c r="A449" s="17" t="s">
        <v>557</v>
      </c>
    </row>
    <row r="450" spans="1:1" ht="14.25">
      <c r="A450" s="17" t="s">
        <v>558</v>
      </c>
    </row>
    <row r="451" spans="1:1" ht="14.25">
      <c r="A451" s="17" t="s">
        <v>559</v>
      </c>
    </row>
    <row r="452" spans="1:1" ht="14.25">
      <c r="A452" s="17" t="s">
        <v>560</v>
      </c>
    </row>
    <row r="453" spans="1:1" ht="14.25">
      <c r="A453" s="17" t="s">
        <v>561</v>
      </c>
    </row>
    <row r="454" spans="1:1" ht="14.25">
      <c r="A454" s="17" t="s">
        <v>562</v>
      </c>
    </row>
    <row r="455" spans="1:1" ht="14.25">
      <c r="A455" s="17" t="s">
        <v>563</v>
      </c>
    </row>
    <row r="456" spans="1:1" ht="14.25">
      <c r="A456" s="17" t="s">
        <v>564</v>
      </c>
    </row>
    <row r="457" spans="1:1" ht="14.25">
      <c r="A457" s="17" t="s">
        <v>565</v>
      </c>
    </row>
    <row r="458" spans="1:1" ht="14.25">
      <c r="A458" s="17" t="s">
        <v>566</v>
      </c>
    </row>
    <row r="459" spans="1:1" ht="14.25">
      <c r="A459" s="17" t="s">
        <v>567</v>
      </c>
    </row>
    <row r="460" spans="1:1" ht="14.25">
      <c r="A460" s="17" t="s">
        <v>568</v>
      </c>
    </row>
    <row r="461" spans="1:1" ht="14.25">
      <c r="A461" s="17" t="s">
        <v>569</v>
      </c>
    </row>
    <row r="462" spans="1:1" ht="14.25">
      <c r="A462" s="17" t="s">
        <v>570</v>
      </c>
    </row>
    <row r="463" spans="1:1" ht="14.25">
      <c r="A463" s="17" t="s">
        <v>571</v>
      </c>
    </row>
    <row r="464" spans="1:1" ht="14.25">
      <c r="A464" s="17" t="s">
        <v>572</v>
      </c>
    </row>
    <row r="465" spans="1:1" ht="14.25">
      <c r="A465" s="17" t="s">
        <v>573</v>
      </c>
    </row>
    <row r="466" spans="1:1" ht="14.25">
      <c r="A466" s="17" t="s">
        <v>574</v>
      </c>
    </row>
    <row r="467" spans="1:1" ht="14.25">
      <c r="A467" s="17" t="s">
        <v>575</v>
      </c>
    </row>
    <row r="468" spans="1:1" ht="14.25">
      <c r="A468" s="17" t="s">
        <v>576</v>
      </c>
    </row>
    <row r="469" spans="1:1" ht="14.25">
      <c r="A469" s="17" t="s">
        <v>577</v>
      </c>
    </row>
    <row r="470" spans="1:1" ht="14.25">
      <c r="A470" s="17" t="s">
        <v>578</v>
      </c>
    </row>
    <row r="471" spans="1:1" ht="14.25">
      <c r="A471" s="17" t="s">
        <v>579</v>
      </c>
    </row>
    <row r="472" spans="1:1" ht="14.25">
      <c r="A472" s="17" t="s">
        <v>580</v>
      </c>
    </row>
    <row r="473" spans="1:1" ht="14.25">
      <c r="A473" s="17" t="s">
        <v>581</v>
      </c>
    </row>
    <row r="474" spans="1:1" ht="14.25">
      <c r="A474" s="17" t="s">
        <v>582</v>
      </c>
    </row>
    <row r="475" spans="1:1" ht="14.25">
      <c r="A475" s="17" t="s">
        <v>583</v>
      </c>
    </row>
    <row r="476" spans="1:1" ht="14.25">
      <c r="A476" s="17" t="s">
        <v>584</v>
      </c>
    </row>
    <row r="477" spans="1:1" ht="14.25">
      <c r="A477" s="17" t="s">
        <v>585</v>
      </c>
    </row>
    <row r="478" spans="1:1" ht="14.25">
      <c r="A478" s="17" t="s">
        <v>586</v>
      </c>
    </row>
    <row r="479" spans="1:1" ht="14.25">
      <c r="A479" s="17" t="s">
        <v>587</v>
      </c>
    </row>
    <row r="480" spans="1:1" ht="14.25">
      <c r="A480" s="17" t="s">
        <v>588</v>
      </c>
    </row>
    <row r="481" spans="1:1" ht="14.25">
      <c r="A481" s="17" t="s">
        <v>589</v>
      </c>
    </row>
    <row r="482" spans="1:1" ht="14.25">
      <c r="A482" s="17" t="s">
        <v>590</v>
      </c>
    </row>
    <row r="483" spans="1:1" ht="14.25">
      <c r="A483" s="17" t="s">
        <v>591</v>
      </c>
    </row>
    <row r="484" spans="1:1" ht="14.25">
      <c r="A484" s="17" t="s">
        <v>592</v>
      </c>
    </row>
    <row r="485" spans="1:1" ht="14.25">
      <c r="A485" s="17" t="s">
        <v>593</v>
      </c>
    </row>
    <row r="486" spans="1:1" ht="14.25">
      <c r="A486" s="17" t="s">
        <v>594</v>
      </c>
    </row>
    <row r="487" spans="1:1" ht="14.25">
      <c r="A487" s="17" t="s">
        <v>595</v>
      </c>
    </row>
    <row r="488" spans="1:1" ht="14.25">
      <c r="A488" s="17" t="s">
        <v>596</v>
      </c>
    </row>
    <row r="489" spans="1:1" ht="14.25">
      <c r="A489" s="17" t="s">
        <v>597</v>
      </c>
    </row>
    <row r="490" spans="1:1" ht="14.25">
      <c r="A490" s="17" t="s">
        <v>598</v>
      </c>
    </row>
    <row r="491" spans="1:1" ht="14.25">
      <c r="A491" s="17" t="s">
        <v>599</v>
      </c>
    </row>
    <row r="492" spans="1:1" ht="14.25">
      <c r="A492" s="17" t="s">
        <v>600</v>
      </c>
    </row>
    <row r="493" spans="1:1" ht="14.25">
      <c r="A493" s="17" t="s">
        <v>601</v>
      </c>
    </row>
    <row r="494" spans="1:1" ht="14.25">
      <c r="A494" s="17" t="s">
        <v>602</v>
      </c>
    </row>
    <row r="495" spans="1:1" ht="14.25">
      <c r="A495" s="17" t="s">
        <v>603</v>
      </c>
    </row>
    <row r="496" spans="1:1" ht="14.25">
      <c r="A496" s="17" t="s">
        <v>604</v>
      </c>
    </row>
    <row r="497" spans="1:1" ht="14.25">
      <c r="A497" s="17" t="s">
        <v>605</v>
      </c>
    </row>
    <row r="498" spans="1:1" ht="14.25">
      <c r="A498" s="17" t="s">
        <v>606</v>
      </c>
    </row>
    <row r="499" spans="1:1" ht="14.25">
      <c r="A499" s="17" t="s">
        <v>607</v>
      </c>
    </row>
    <row r="500" spans="1:1" ht="14.25">
      <c r="A500" s="17" t="s">
        <v>608</v>
      </c>
    </row>
    <row r="501" spans="1:1" ht="14.25">
      <c r="A501" s="17" t="s">
        <v>609</v>
      </c>
    </row>
    <row r="502" spans="1:1" ht="14.25">
      <c r="A502" s="17" t="s">
        <v>610</v>
      </c>
    </row>
    <row r="503" spans="1:1" ht="14.25">
      <c r="A503" s="17" t="s">
        <v>611</v>
      </c>
    </row>
    <row r="504" spans="1:1" ht="14.25">
      <c r="A504" s="17" t="s">
        <v>612</v>
      </c>
    </row>
    <row r="505" spans="1:1" ht="14.25">
      <c r="A505" s="17" t="s">
        <v>613</v>
      </c>
    </row>
    <row r="506" spans="1:1" ht="14.25">
      <c r="A506" s="17" t="s">
        <v>614</v>
      </c>
    </row>
    <row r="507" spans="1:1" ht="14.25">
      <c r="A507" s="17" t="s">
        <v>615</v>
      </c>
    </row>
    <row r="508" spans="1:1" ht="14.25">
      <c r="A508" s="17" t="s">
        <v>616</v>
      </c>
    </row>
    <row r="509" spans="1:1" ht="14.25">
      <c r="A509" s="17" t="s">
        <v>617</v>
      </c>
    </row>
    <row r="510" spans="1:1" ht="14.25">
      <c r="A510" s="17" t="s">
        <v>618</v>
      </c>
    </row>
    <row r="511" spans="1:1" ht="14.25">
      <c r="A511" s="17" t="s">
        <v>619</v>
      </c>
    </row>
    <row r="512" spans="1:1" ht="14.25">
      <c r="A512" s="17" t="s">
        <v>620</v>
      </c>
    </row>
    <row r="513" spans="1:1" ht="14.25">
      <c r="A513" s="17" t="s">
        <v>621</v>
      </c>
    </row>
    <row r="514" spans="1:1" ht="14.25">
      <c r="A514" s="17" t="s">
        <v>622</v>
      </c>
    </row>
    <row r="515" spans="1:1" ht="14.25">
      <c r="A515" s="17" t="s">
        <v>623</v>
      </c>
    </row>
    <row r="516" spans="1:1" ht="14.25">
      <c r="A516" s="17" t="s">
        <v>624</v>
      </c>
    </row>
    <row r="517" spans="1:1" ht="14.25">
      <c r="A517" s="17" t="s">
        <v>625</v>
      </c>
    </row>
    <row r="518" spans="1:1" ht="14.25">
      <c r="A518" s="17" t="s">
        <v>626</v>
      </c>
    </row>
    <row r="519" spans="1:1" ht="14.25">
      <c r="A519" s="17" t="s">
        <v>627</v>
      </c>
    </row>
    <row r="520" spans="1:1" ht="14.25">
      <c r="A520" s="17" t="s">
        <v>628</v>
      </c>
    </row>
    <row r="521" spans="1:1" ht="14.25">
      <c r="A521" s="17" t="s">
        <v>629</v>
      </c>
    </row>
    <row r="522" spans="1:1" ht="14.25">
      <c r="A522" s="17" t="s">
        <v>630</v>
      </c>
    </row>
    <row r="523" spans="1:1" ht="14.25">
      <c r="A523" s="17" t="s">
        <v>631</v>
      </c>
    </row>
    <row r="524" spans="1:1" ht="14.25">
      <c r="A524" s="17" t="s">
        <v>632</v>
      </c>
    </row>
    <row r="525" spans="1:1" ht="14.25">
      <c r="A525" s="17" t="s">
        <v>633</v>
      </c>
    </row>
    <row r="526" spans="1:1" ht="14.25">
      <c r="A526" s="17" t="s">
        <v>634</v>
      </c>
    </row>
    <row r="527" spans="1:1" ht="14.25">
      <c r="A527" s="17" t="s">
        <v>635</v>
      </c>
    </row>
    <row r="528" spans="1:1" ht="14.25">
      <c r="A528" s="17" t="s">
        <v>636</v>
      </c>
    </row>
    <row r="529" spans="1:1" ht="14.25">
      <c r="A529" s="17" t="s">
        <v>637</v>
      </c>
    </row>
    <row r="530" spans="1:1" ht="14.25">
      <c r="A530" s="17" t="s">
        <v>638</v>
      </c>
    </row>
    <row r="531" spans="1:1" ht="14.25">
      <c r="A531" s="17" t="s">
        <v>639</v>
      </c>
    </row>
    <row r="532" spans="1:1" ht="14.25">
      <c r="A532" s="17" t="s">
        <v>640</v>
      </c>
    </row>
    <row r="533" spans="1:1" ht="14.25">
      <c r="A533" s="17" t="s">
        <v>641</v>
      </c>
    </row>
    <row r="534" spans="1:1" ht="14.25">
      <c r="A534" s="17" t="s">
        <v>642</v>
      </c>
    </row>
    <row r="535" spans="1:1" ht="14.25">
      <c r="A535" s="17" t="s">
        <v>643</v>
      </c>
    </row>
    <row r="536" spans="1:1" ht="14.25">
      <c r="A536" s="17" t="s">
        <v>644</v>
      </c>
    </row>
    <row r="537" spans="1:1" ht="14.25">
      <c r="A537" s="17" t="s">
        <v>645</v>
      </c>
    </row>
    <row r="538" spans="1:1" ht="14.25">
      <c r="A538" s="17" t="s">
        <v>646</v>
      </c>
    </row>
    <row r="539" spans="1:1" ht="14.25">
      <c r="A539" s="17" t="s">
        <v>647</v>
      </c>
    </row>
    <row r="540" spans="1:1" ht="14.25">
      <c r="A540" s="17" t="s">
        <v>648</v>
      </c>
    </row>
    <row r="541" spans="1:1" ht="14.25">
      <c r="A541" s="17" t="s">
        <v>649</v>
      </c>
    </row>
    <row r="542" spans="1:1" ht="14.25">
      <c r="A542" s="17" t="s">
        <v>650</v>
      </c>
    </row>
    <row r="543" spans="1:1" ht="14.25">
      <c r="A543" s="17" t="s">
        <v>651</v>
      </c>
    </row>
    <row r="544" spans="1:1" ht="14.25">
      <c r="A544" s="17" t="s">
        <v>652</v>
      </c>
    </row>
    <row r="545" spans="1:1" ht="14.25">
      <c r="A545" s="17" t="s">
        <v>653</v>
      </c>
    </row>
    <row r="546" spans="1:1" ht="14.25">
      <c r="A546" s="17" t="s">
        <v>654</v>
      </c>
    </row>
    <row r="547" spans="1:1" ht="14.25">
      <c r="A547" s="17" t="s">
        <v>655</v>
      </c>
    </row>
    <row r="548" spans="1:1" ht="14.25">
      <c r="A548" s="17" t="s">
        <v>656</v>
      </c>
    </row>
    <row r="549" spans="1:1" ht="14.25">
      <c r="A549" s="17" t="s">
        <v>657</v>
      </c>
    </row>
    <row r="550" spans="1:1" ht="14.25">
      <c r="A550" s="17" t="s">
        <v>658</v>
      </c>
    </row>
    <row r="551" spans="1:1" ht="14.25">
      <c r="A551" s="17" t="s">
        <v>659</v>
      </c>
    </row>
    <row r="552" spans="1:1" ht="14.25">
      <c r="A552" s="17" t="s">
        <v>660</v>
      </c>
    </row>
    <row r="553" spans="1:1" ht="14.25">
      <c r="A553" s="17" t="s">
        <v>661</v>
      </c>
    </row>
    <row r="554" spans="1:1" ht="14.25">
      <c r="A554" s="17" t="s">
        <v>662</v>
      </c>
    </row>
    <row r="555" spans="1:1" ht="14.25">
      <c r="A555" s="17" t="s">
        <v>663</v>
      </c>
    </row>
    <row r="556" spans="1:1" ht="14.25">
      <c r="A556" s="17" t="s">
        <v>664</v>
      </c>
    </row>
    <row r="557" spans="1:1" ht="14.25">
      <c r="A557" s="17" t="s">
        <v>665</v>
      </c>
    </row>
    <row r="558" spans="1:1" ht="14.25">
      <c r="A558" s="17" t="s">
        <v>666</v>
      </c>
    </row>
    <row r="559" spans="1:1" ht="14.25">
      <c r="A559" s="17" t="s">
        <v>667</v>
      </c>
    </row>
    <row r="560" spans="1:1" ht="14.25">
      <c r="A560" s="17" t="s">
        <v>668</v>
      </c>
    </row>
    <row r="561" spans="1:1" ht="14.25">
      <c r="A561" s="17" t="s">
        <v>669</v>
      </c>
    </row>
    <row r="562" spans="1:1" ht="14.25">
      <c r="A562" s="17" t="s">
        <v>670</v>
      </c>
    </row>
    <row r="563" spans="1:1" ht="14.25">
      <c r="A563" s="17" t="s">
        <v>671</v>
      </c>
    </row>
    <row r="564" spans="1:1" ht="14.25">
      <c r="A564" s="17" t="s">
        <v>672</v>
      </c>
    </row>
    <row r="565" spans="1:1" ht="14.25">
      <c r="A565" s="17" t="s">
        <v>673</v>
      </c>
    </row>
    <row r="566" spans="1:1" ht="14.25">
      <c r="A566" s="17" t="s">
        <v>674</v>
      </c>
    </row>
    <row r="567" spans="1:1" ht="14.25">
      <c r="A567" s="17" t="s">
        <v>675</v>
      </c>
    </row>
    <row r="568" spans="1:1" ht="14.25">
      <c r="A568" s="17" t="s">
        <v>676</v>
      </c>
    </row>
    <row r="569" spans="1:1" ht="14.25">
      <c r="A569" s="17" t="s">
        <v>677</v>
      </c>
    </row>
    <row r="570" spans="1:1" ht="14.25">
      <c r="A570" s="17" t="s">
        <v>678</v>
      </c>
    </row>
    <row r="571" spans="1:1" ht="14.25">
      <c r="A571" s="17" t="s">
        <v>679</v>
      </c>
    </row>
    <row r="572" spans="1:1" ht="14.25">
      <c r="A572" s="17" t="s">
        <v>680</v>
      </c>
    </row>
    <row r="573" spans="1:1" ht="14.25">
      <c r="A573" s="17" t="s">
        <v>681</v>
      </c>
    </row>
    <row r="574" spans="1:1" ht="14.25">
      <c r="A574" s="17" t="s">
        <v>682</v>
      </c>
    </row>
    <row r="575" spans="1:1" ht="14.25">
      <c r="A575" s="17" t="s">
        <v>683</v>
      </c>
    </row>
    <row r="576" spans="1:1" ht="14.25">
      <c r="A576" s="17" t="s">
        <v>684</v>
      </c>
    </row>
    <row r="577" spans="1:1" ht="14.25">
      <c r="A577" s="17" t="s">
        <v>685</v>
      </c>
    </row>
    <row r="578" spans="1:1" ht="14.25">
      <c r="A578" s="17" t="s">
        <v>686</v>
      </c>
    </row>
    <row r="579" spans="1:1" ht="14.25">
      <c r="A579" s="17" t="s">
        <v>687</v>
      </c>
    </row>
    <row r="580" spans="1:1" ht="14.25">
      <c r="A580" s="17" t="s">
        <v>688</v>
      </c>
    </row>
    <row r="581" spans="1:1" ht="14.25">
      <c r="A581" s="17" t="s">
        <v>689</v>
      </c>
    </row>
    <row r="582" spans="1:1" ht="14.25">
      <c r="A582" s="17" t="s">
        <v>690</v>
      </c>
    </row>
    <row r="583" spans="1:1" ht="14.25">
      <c r="A583" s="17" t="s">
        <v>691</v>
      </c>
    </row>
    <row r="584" spans="1:1" ht="14.25">
      <c r="A584" s="17" t="s">
        <v>692</v>
      </c>
    </row>
    <row r="585" spans="1:1" ht="14.25">
      <c r="A585" s="17" t="s">
        <v>693</v>
      </c>
    </row>
    <row r="586" spans="1:1" ht="14.25">
      <c r="A586" s="17" t="s">
        <v>694</v>
      </c>
    </row>
    <row r="587" spans="1:1" ht="14.25">
      <c r="A587" s="17" t="s">
        <v>695</v>
      </c>
    </row>
    <row r="588" spans="1:1" ht="14.25">
      <c r="A588" s="17" t="s">
        <v>696</v>
      </c>
    </row>
    <row r="589" spans="1:1" ht="14.25">
      <c r="A589" s="17" t="s">
        <v>697</v>
      </c>
    </row>
    <row r="590" spans="1:1" ht="14.25">
      <c r="A590" s="17" t="s">
        <v>698</v>
      </c>
    </row>
    <row r="591" spans="1:1" ht="14.25">
      <c r="A591" s="17" t="s">
        <v>699</v>
      </c>
    </row>
    <row r="592" spans="1:1" ht="14.25">
      <c r="A592" s="17" t="s">
        <v>700</v>
      </c>
    </row>
    <row r="593" spans="1:1" ht="14.25">
      <c r="A593" s="17" t="s">
        <v>701</v>
      </c>
    </row>
    <row r="594" spans="1:1" ht="14.25">
      <c r="A594" s="17" t="s">
        <v>702</v>
      </c>
    </row>
    <row r="595" spans="1:1" ht="14.25">
      <c r="A595" s="17" t="s">
        <v>703</v>
      </c>
    </row>
    <row r="596" spans="1:1" ht="14.25">
      <c r="A596" s="17" t="s">
        <v>704</v>
      </c>
    </row>
    <row r="597" spans="1:1" ht="14.25">
      <c r="A597" s="17" t="s">
        <v>705</v>
      </c>
    </row>
    <row r="598" spans="1:1" ht="14.25">
      <c r="A598" s="17" t="s">
        <v>706</v>
      </c>
    </row>
    <row r="599" spans="1:1" ht="14.25">
      <c r="A599" s="17" t="s">
        <v>707</v>
      </c>
    </row>
    <row r="600" spans="1:1" ht="14.25">
      <c r="A600" s="17" t="s">
        <v>708</v>
      </c>
    </row>
    <row r="601" spans="1:1" ht="14.25">
      <c r="A601" s="17" t="s">
        <v>709</v>
      </c>
    </row>
    <row r="602" spans="1:1" ht="14.25">
      <c r="A602" s="17" t="s">
        <v>710</v>
      </c>
    </row>
    <row r="603" spans="1:1" ht="14.25">
      <c r="A603" s="17" t="s">
        <v>711</v>
      </c>
    </row>
    <row r="604" spans="1:1" ht="14.25">
      <c r="A604" s="17" t="s">
        <v>712</v>
      </c>
    </row>
    <row r="605" spans="1:1" ht="14.25">
      <c r="A605" s="17" t="s">
        <v>713</v>
      </c>
    </row>
    <row r="606" spans="1:1" ht="14.25">
      <c r="A606" s="17" t="s">
        <v>714</v>
      </c>
    </row>
    <row r="607" spans="1:1" ht="14.25">
      <c r="A607" s="17" t="s">
        <v>715</v>
      </c>
    </row>
    <row r="608" spans="1:1" ht="14.25">
      <c r="A608" s="17" t="s">
        <v>716</v>
      </c>
    </row>
    <row r="609" spans="1:1" ht="14.25">
      <c r="A609" s="17" t="s">
        <v>717</v>
      </c>
    </row>
    <row r="610" spans="1:1" ht="14.25">
      <c r="A610" s="17" t="s">
        <v>718</v>
      </c>
    </row>
    <row r="611" spans="1:1" ht="14.25">
      <c r="A611" s="17" t="s">
        <v>719</v>
      </c>
    </row>
    <row r="612" spans="1:1" ht="14.25">
      <c r="A612" s="17" t="s">
        <v>720</v>
      </c>
    </row>
    <row r="613" spans="1:1" ht="14.25">
      <c r="A613" s="17" t="s">
        <v>721</v>
      </c>
    </row>
    <row r="614" spans="1:1" ht="14.25">
      <c r="A614" s="17" t="s">
        <v>722</v>
      </c>
    </row>
    <row r="615" spans="1:1" ht="14.25">
      <c r="A615" s="17" t="s">
        <v>723</v>
      </c>
    </row>
    <row r="616" spans="1:1" ht="14.25">
      <c r="A616" s="17" t="s">
        <v>724</v>
      </c>
    </row>
    <row r="617" spans="1:1" ht="14.25">
      <c r="A617" s="17" t="s">
        <v>725</v>
      </c>
    </row>
    <row r="618" spans="1:1" ht="14.25">
      <c r="A618" s="17" t="s">
        <v>726</v>
      </c>
    </row>
    <row r="619" spans="1:1" ht="14.25">
      <c r="A619" s="17" t="s">
        <v>727</v>
      </c>
    </row>
    <row r="620" spans="1:1" ht="14.25">
      <c r="A620" s="17" t="s">
        <v>728</v>
      </c>
    </row>
    <row r="621" spans="1:1" ht="14.25">
      <c r="A621" s="17" t="s">
        <v>729</v>
      </c>
    </row>
    <row r="622" spans="1:1" ht="14.25">
      <c r="A622" s="17" t="s">
        <v>730</v>
      </c>
    </row>
    <row r="623" spans="1:1" ht="14.25">
      <c r="A623" s="17" t="s">
        <v>731</v>
      </c>
    </row>
    <row r="624" spans="1:1" ht="14.25">
      <c r="A624" s="17" t="s">
        <v>732</v>
      </c>
    </row>
    <row r="625" spans="1:1" ht="14.25">
      <c r="A625" s="17" t="s">
        <v>733</v>
      </c>
    </row>
    <row r="626" spans="1:1" ht="14.25">
      <c r="A626" s="17" t="s">
        <v>734</v>
      </c>
    </row>
    <row r="627" spans="1:1" ht="14.25">
      <c r="A627" s="17" t="s">
        <v>735</v>
      </c>
    </row>
    <row r="628" spans="1:1" ht="14.25">
      <c r="A628" s="17" t="s">
        <v>736</v>
      </c>
    </row>
    <row r="629" spans="1:1" ht="14.25">
      <c r="A629" s="17" t="s">
        <v>737</v>
      </c>
    </row>
    <row r="630" spans="1:1" ht="14.25">
      <c r="A630" s="17" t="s">
        <v>738</v>
      </c>
    </row>
    <row r="631" spans="1:1" ht="14.25">
      <c r="A631" s="17" t="s">
        <v>739</v>
      </c>
    </row>
    <row r="632" spans="1:1" ht="14.25">
      <c r="A632" s="17" t="s">
        <v>740</v>
      </c>
    </row>
    <row r="633" spans="1:1" ht="14.25">
      <c r="A633" s="17" t="s">
        <v>741</v>
      </c>
    </row>
    <row r="634" spans="1:1" ht="14.25">
      <c r="A634" s="17" t="s">
        <v>742</v>
      </c>
    </row>
    <row r="635" spans="1:1" ht="14.25">
      <c r="A635" s="17" t="s">
        <v>743</v>
      </c>
    </row>
    <row r="636" spans="1:1" ht="14.25">
      <c r="A636" s="17" t="s">
        <v>744</v>
      </c>
    </row>
    <row r="637" spans="1:1" ht="14.25">
      <c r="A637" s="17" t="s">
        <v>745</v>
      </c>
    </row>
    <row r="638" spans="1:1" ht="14.25">
      <c r="A638" s="17" t="s">
        <v>746</v>
      </c>
    </row>
    <row r="639" spans="1:1" ht="14.25">
      <c r="A639" s="17" t="s">
        <v>747</v>
      </c>
    </row>
    <row r="640" spans="1:1" ht="14.25">
      <c r="A640" s="17" t="s">
        <v>748</v>
      </c>
    </row>
    <row r="641" spans="1:1" ht="14.25">
      <c r="A641" s="17" t="s">
        <v>749</v>
      </c>
    </row>
    <row r="642" spans="1:1" ht="14.25">
      <c r="A642" s="17" t="s">
        <v>750</v>
      </c>
    </row>
    <row r="643" spans="1:1" ht="14.25">
      <c r="A643" s="17" t="s">
        <v>751</v>
      </c>
    </row>
    <row r="644" spans="1:1" ht="14.25">
      <c r="A644" s="17" t="s">
        <v>752</v>
      </c>
    </row>
    <row r="645" spans="1:1" ht="14.25">
      <c r="A645" s="17" t="s">
        <v>753</v>
      </c>
    </row>
    <row r="646" spans="1:1" ht="14.25">
      <c r="A646" s="17" t="s">
        <v>754</v>
      </c>
    </row>
    <row r="647" spans="1:1" ht="14.25">
      <c r="A647" s="17" t="s">
        <v>755</v>
      </c>
    </row>
    <row r="648" spans="1:1" ht="14.25">
      <c r="A648" s="17" t="s">
        <v>756</v>
      </c>
    </row>
    <row r="649" spans="1:1" ht="14.25">
      <c r="A649" s="17" t="s">
        <v>757</v>
      </c>
    </row>
    <row r="650" spans="1:1" ht="14.25">
      <c r="A650" s="17" t="s">
        <v>758</v>
      </c>
    </row>
    <row r="651" spans="1:1" ht="14.25">
      <c r="A651" s="17" t="s">
        <v>759</v>
      </c>
    </row>
    <row r="652" spans="1:1" ht="14.25">
      <c r="A652" s="17" t="s">
        <v>760</v>
      </c>
    </row>
    <row r="653" spans="1:1" ht="14.25">
      <c r="A653" s="17" t="s">
        <v>761</v>
      </c>
    </row>
    <row r="654" spans="1:1" ht="14.25">
      <c r="A654" s="17" t="s">
        <v>762</v>
      </c>
    </row>
    <row r="655" spans="1:1" ht="14.25">
      <c r="A655" s="17" t="s">
        <v>763</v>
      </c>
    </row>
    <row r="656" spans="1:1" ht="14.25">
      <c r="A656" s="17" t="s">
        <v>764</v>
      </c>
    </row>
    <row r="657" spans="1:1" ht="14.25">
      <c r="A657" s="17" t="s">
        <v>765</v>
      </c>
    </row>
    <row r="658" spans="1:1" ht="14.25">
      <c r="A658" s="17" t="s">
        <v>766</v>
      </c>
    </row>
    <row r="659" spans="1:1" ht="14.25">
      <c r="A659" s="17" t="s">
        <v>767</v>
      </c>
    </row>
    <row r="660" spans="1:1" ht="14.25">
      <c r="A660" s="17" t="s">
        <v>768</v>
      </c>
    </row>
    <row r="661" spans="1:1" ht="14.25">
      <c r="A661" s="17" t="s">
        <v>769</v>
      </c>
    </row>
    <row r="662" spans="1:1" ht="14.25">
      <c r="A662" s="17" t="s">
        <v>770</v>
      </c>
    </row>
    <row r="663" spans="1:1" ht="14.25">
      <c r="A663" s="17" t="s">
        <v>771</v>
      </c>
    </row>
    <row r="664" spans="1:1" ht="14.25">
      <c r="A664" s="17" t="s">
        <v>772</v>
      </c>
    </row>
    <row r="665" spans="1:1" ht="14.25">
      <c r="A665" s="17" t="s">
        <v>773</v>
      </c>
    </row>
    <row r="666" spans="1:1" ht="14.25">
      <c r="A666" s="17" t="s">
        <v>774</v>
      </c>
    </row>
    <row r="667" spans="1:1" ht="14.25">
      <c r="A667" s="17" t="s">
        <v>775</v>
      </c>
    </row>
    <row r="668" spans="1:1" ht="14.25">
      <c r="A668" s="17" t="s">
        <v>776</v>
      </c>
    </row>
    <row r="669" spans="1:1" ht="14.25">
      <c r="A669" s="17" t="s">
        <v>777</v>
      </c>
    </row>
    <row r="670" spans="1:1" ht="14.25">
      <c r="A670" s="17" t="s">
        <v>778</v>
      </c>
    </row>
    <row r="671" spans="1:1" ht="14.25">
      <c r="A671" s="17" t="s">
        <v>779</v>
      </c>
    </row>
    <row r="672" spans="1:1" ht="14.25">
      <c r="A672" s="17" t="s">
        <v>780</v>
      </c>
    </row>
    <row r="673" spans="1:1" ht="14.25">
      <c r="A673" s="17" t="s">
        <v>781</v>
      </c>
    </row>
    <row r="674" spans="1:1" ht="14.25">
      <c r="A674" s="17" t="s">
        <v>782</v>
      </c>
    </row>
    <row r="675" spans="1:1" ht="14.25">
      <c r="A675" s="17" t="s">
        <v>783</v>
      </c>
    </row>
    <row r="676" spans="1:1" ht="14.25">
      <c r="A676" s="17" t="s">
        <v>784</v>
      </c>
    </row>
    <row r="677" spans="1:1" ht="14.25">
      <c r="A677" s="17" t="s">
        <v>785</v>
      </c>
    </row>
    <row r="678" spans="1:1" ht="14.25">
      <c r="A678" s="17" t="s">
        <v>786</v>
      </c>
    </row>
    <row r="679" spans="1:1" ht="14.25">
      <c r="A679" s="17" t="s">
        <v>787</v>
      </c>
    </row>
    <row r="680" spans="1:1" ht="14.25">
      <c r="A680" s="17" t="s">
        <v>788</v>
      </c>
    </row>
    <row r="681" spans="1:1" ht="14.25">
      <c r="A681" s="17" t="s">
        <v>789</v>
      </c>
    </row>
    <row r="682" spans="1:1" ht="14.25">
      <c r="A682" s="17" t="s">
        <v>790</v>
      </c>
    </row>
    <row r="683" spans="1:1" ht="14.25">
      <c r="A683" s="17" t="s">
        <v>791</v>
      </c>
    </row>
    <row r="684" spans="1:1" ht="14.25">
      <c r="A684" s="17" t="s">
        <v>792</v>
      </c>
    </row>
    <row r="685" spans="1:1" ht="14.25">
      <c r="A685" s="17" t="s">
        <v>793</v>
      </c>
    </row>
    <row r="686" spans="1:1" ht="14.25">
      <c r="A686" s="17" t="s">
        <v>794</v>
      </c>
    </row>
    <row r="687" spans="1:1" ht="14.25">
      <c r="A687" s="17" t="s">
        <v>795</v>
      </c>
    </row>
    <row r="688" spans="1:1" ht="14.25">
      <c r="A688" s="17" t="s">
        <v>796</v>
      </c>
    </row>
    <row r="689" spans="1:1" ht="14.25">
      <c r="A689" s="17" t="s">
        <v>797</v>
      </c>
    </row>
    <row r="690" spans="1:1" ht="14.25">
      <c r="A690" s="17" t="s">
        <v>798</v>
      </c>
    </row>
    <row r="691" spans="1:1" ht="14.25">
      <c r="A691" s="17" t="s">
        <v>799</v>
      </c>
    </row>
    <row r="692" spans="1:1" ht="14.25">
      <c r="A692" s="17" t="s">
        <v>800</v>
      </c>
    </row>
    <row r="693" spans="1:1" ht="14.25">
      <c r="A693" s="17" t="s">
        <v>801</v>
      </c>
    </row>
    <row r="694" spans="1:1" ht="14.25">
      <c r="A694" s="17" t="s">
        <v>802</v>
      </c>
    </row>
    <row r="695" spans="1:1" ht="14.25">
      <c r="A695" s="17" t="s">
        <v>803</v>
      </c>
    </row>
    <row r="696" spans="1:1" ht="14.25">
      <c r="A696" s="17" t="s">
        <v>804</v>
      </c>
    </row>
    <row r="697" spans="1:1" ht="14.25">
      <c r="A697" s="17" t="s">
        <v>805</v>
      </c>
    </row>
    <row r="698" spans="1:1" ht="14.25">
      <c r="A698" s="17" t="s">
        <v>806</v>
      </c>
    </row>
    <row r="699" spans="1:1" ht="14.25">
      <c r="A699" s="17" t="s">
        <v>807</v>
      </c>
    </row>
    <row r="700" spans="1:1" ht="14.25">
      <c r="A700" s="17" t="s">
        <v>808</v>
      </c>
    </row>
    <row r="701" spans="1:1" ht="14.25">
      <c r="A701" s="17" t="s">
        <v>809</v>
      </c>
    </row>
    <row r="702" spans="1:1" ht="14.25">
      <c r="A702" s="17" t="s">
        <v>810</v>
      </c>
    </row>
    <row r="703" spans="1:1" ht="14.25">
      <c r="A703" s="17" t="s">
        <v>811</v>
      </c>
    </row>
    <row r="704" spans="1:1" ht="14.25">
      <c r="A704" s="17" t="s">
        <v>812</v>
      </c>
    </row>
    <row r="705" spans="1:1" ht="14.25">
      <c r="A705" s="17" t="s">
        <v>813</v>
      </c>
    </row>
    <row r="706" spans="1:1" ht="14.25">
      <c r="A706" s="17" t="s">
        <v>814</v>
      </c>
    </row>
    <row r="707" spans="1:1" ht="14.25">
      <c r="A707" s="17" t="s">
        <v>815</v>
      </c>
    </row>
    <row r="708" spans="1:1" ht="14.25">
      <c r="A708" s="17" t="s">
        <v>816</v>
      </c>
    </row>
    <row r="709" spans="1:1" ht="14.25">
      <c r="A709" s="17" t="s">
        <v>817</v>
      </c>
    </row>
    <row r="710" spans="1:1" ht="14.25">
      <c r="A710" s="17" t="s">
        <v>818</v>
      </c>
    </row>
    <row r="711" spans="1:1" ht="14.25">
      <c r="A711" s="17" t="s">
        <v>819</v>
      </c>
    </row>
    <row r="712" spans="1:1" ht="14.25">
      <c r="A712" s="17" t="s">
        <v>820</v>
      </c>
    </row>
    <row r="713" spans="1:1" ht="14.25">
      <c r="A713" s="17" t="s">
        <v>821</v>
      </c>
    </row>
    <row r="714" spans="1:1" ht="14.25">
      <c r="A714" s="17" t="s">
        <v>822</v>
      </c>
    </row>
    <row r="715" spans="1:1" ht="14.25">
      <c r="A715" s="17" t="s">
        <v>823</v>
      </c>
    </row>
    <row r="716" spans="1:1" ht="14.25">
      <c r="A716" s="17" t="s">
        <v>824</v>
      </c>
    </row>
    <row r="717" spans="1:1" ht="14.25">
      <c r="A717" s="17" t="s">
        <v>825</v>
      </c>
    </row>
    <row r="718" spans="1:1" ht="14.25">
      <c r="A718" s="17" t="s">
        <v>826</v>
      </c>
    </row>
    <row r="719" spans="1:1" ht="14.25">
      <c r="A719" s="17" t="s">
        <v>827</v>
      </c>
    </row>
    <row r="720" spans="1:1" ht="14.25">
      <c r="A720" s="17" t="s">
        <v>828</v>
      </c>
    </row>
    <row r="721" spans="1:1" ht="14.25">
      <c r="A721" s="17" t="s">
        <v>829</v>
      </c>
    </row>
    <row r="722" spans="1:1" ht="14.25">
      <c r="A722" s="17" t="s">
        <v>830</v>
      </c>
    </row>
    <row r="723" spans="1:1" ht="14.25">
      <c r="A723" s="17" t="s">
        <v>831</v>
      </c>
    </row>
    <row r="724" spans="1:1" ht="14.25">
      <c r="A724" s="17" t="s">
        <v>832</v>
      </c>
    </row>
    <row r="725" spans="1:1" ht="14.25">
      <c r="A725" s="17" t="s">
        <v>833</v>
      </c>
    </row>
    <row r="726" spans="1:1" ht="14.25">
      <c r="A726" s="17" t="s">
        <v>834</v>
      </c>
    </row>
    <row r="727" spans="1:1" ht="14.25">
      <c r="A727" s="17" t="s">
        <v>835</v>
      </c>
    </row>
    <row r="728" spans="1:1" ht="14.25">
      <c r="A728" s="17" t="s">
        <v>836</v>
      </c>
    </row>
    <row r="729" spans="1:1" ht="14.25">
      <c r="A729" s="17" t="s">
        <v>837</v>
      </c>
    </row>
    <row r="730" spans="1:1" ht="14.25">
      <c r="A730" s="17" t="s">
        <v>838</v>
      </c>
    </row>
    <row r="731" spans="1:1" ht="14.25">
      <c r="A731" s="17" t="s">
        <v>839</v>
      </c>
    </row>
    <row r="732" spans="1:1" ht="14.25">
      <c r="A732" s="17" t="s">
        <v>840</v>
      </c>
    </row>
    <row r="733" spans="1:1" ht="14.25">
      <c r="A733" s="17" t="s">
        <v>841</v>
      </c>
    </row>
    <row r="734" spans="1:1" ht="14.25">
      <c r="A734" s="17" t="s">
        <v>842</v>
      </c>
    </row>
    <row r="735" spans="1:1" ht="14.25">
      <c r="A735" s="17" t="s">
        <v>843</v>
      </c>
    </row>
    <row r="736" spans="1:1" ht="14.25">
      <c r="A736" s="17" t="s">
        <v>844</v>
      </c>
    </row>
    <row r="737" spans="1:1" ht="14.25">
      <c r="A737" s="17" t="s">
        <v>845</v>
      </c>
    </row>
    <row r="738" spans="1:1" ht="14.25">
      <c r="A738" s="17" t="s">
        <v>846</v>
      </c>
    </row>
    <row r="739" spans="1:1" ht="14.25">
      <c r="A739" s="17" t="s">
        <v>847</v>
      </c>
    </row>
    <row r="740" spans="1:1" ht="14.25">
      <c r="A740" s="17" t="s">
        <v>848</v>
      </c>
    </row>
    <row r="741" spans="1:1" ht="14.25">
      <c r="A741" s="17" t="s">
        <v>849</v>
      </c>
    </row>
    <row r="742" spans="1:1" ht="14.25">
      <c r="A742" s="17" t="s">
        <v>850</v>
      </c>
    </row>
    <row r="743" spans="1:1" ht="14.25">
      <c r="A743" s="17" t="s">
        <v>851</v>
      </c>
    </row>
    <row r="744" spans="1:1" ht="14.25">
      <c r="A744" s="17" t="s">
        <v>852</v>
      </c>
    </row>
    <row r="745" spans="1:1" ht="14.25">
      <c r="A745" s="17" t="s">
        <v>853</v>
      </c>
    </row>
    <row r="746" spans="1:1" ht="14.25">
      <c r="A746" s="17" t="s">
        <v>854</v>
      </c>
    </row>
    <row r="747" spans="1:1" ht="14.25">
      <c r="A747" s="17" t="s">
        <v>855</v>
      </c>
    </row>
    <row r="748" spans="1:1" ht="14.25">
      <c r="A748" s="17" t="s">
        <v>856</v>
      </c>
    </row>
    <row r="749" spans="1:1" ht="14.25">
      <c r="A749" s="17" t="s">
        <v>857</v>
      </c>
    </row>
    <row r="750" spans="1:1" ht="14.25">
      <c r="A750" s="17" t="s">
        <v>858</v>
      </c>
    </row>
    <row r="751" spans="1:1" ht="14.25">
      <c r="A751" s="17" t="s">
        <v>859</v>
      </c>
    </row>
    <row r="752" spans="1:1" ht="14.25">
      <c r="A752" s="17" t="s">
        <v>860</v>
      </c>
    </row>
    <row r="753" spans="1:1" ht="14.25">
      <c r="A753" s="17" t="s">
        <v>861</v>
      </c>
    </row>
    <row r="754" spans="1:1" ht="14.25">
      <c r="A754" s="17" t="s">
        <v>862</v>
      </c>
    </row>
    <row r="755" spans="1:1" ht="14.25">
      <c r="A755" s="17" t="s">
        <v>863</v>
      </c>
    </row>
    <row r="756" spans="1:1" ht="14.25">
      <c r="A756" s="17" t="s">
        <v>864</v>
      </c>
    </row>
    <row r="757" spans="1:1" ht="14.25">
      <c r="A757" s="17" t="s">
        <v>865</v>
      </c>
    </row>
    <row r="758" spans="1:1" ht="14.25">
      <c r="A758" s="17" t="s">
        <v>866</v>
      </c>
    </row>
    <row r="759" spans="1:1" ht="14.25">
      <c r="A759" s="17" t="s">
        <v>867</v>
      </c>
    </row>
    <row r="760" spans="1:1" ht="14.25">
      <c r="A760" s="17" t="s">
        <v>868</v>
      </c>
    </row>
    <row r="761" spans="1:1" ht="14.25">
      <c r="A761" s="17" t="s">
        <v>869</v>
      </c>
    </row>
    <row r="762" spans="1:1" ht="14.25">
      <c r="A762" s="17" t="s">
        <v>870</v>
      </c>
    </row>
    <row r="763" spans="1:1" ht="14.25">
      <c r="A763" s="17" t="s">
        <v>871</v>
      </c>
    </row>
    <row r="764" spans="1:1" ht="14.25">
      <c r="A764" s="17" t="s">
        <v>872</v>
      </c>
    </row>
    <row r="765" spans="1:1" ht="14.25">
      <c r="A765" s="17" t="s">
        <v>873</v>
      </c>
    </row>
    <row r="766" spans="1:1" ht="14.25">
      <c r="A766" s="17" t="s">
        <v>874</v>
      </c>
    </row>
    <row r="767" spans="1:1" ht="14.25">
      <c r="A767" s="17" t="s">
        <v>875</v>
      </c>
    </row>
    <row r="768" spans="1:1" ht="14.25">
      <c r="A768" s="17" t="s">
        <v>876</v>
      </c>
    </row>
    <row r="769" spans="1:1" ht="14.25">
      <c r="A769" s="17" t="s">
        <v>877</v>
      </c>
    </row>
    <row r="770" spans="1:1" ht="14.25">
      <c r="A770" s="17" t="s">
        <v>878</v>
      </c>
    </row>
    <row r="771" spans="1:1" ht="14.25">
      <c r="A771" s="17" t="s">
        <v>879</v>
      </c>
    </row>
    <row r="772" spans="1:1" ht="14.25">
      <c r="A772" s="17" t="s">
        <v>880</v>
      </c>
    </row>
    <row r="773" spans="1:1" ht="14.25">
      <c r="A773" s="17" t="s">
        <v>881</v>
      </c>
    </row>
    <row r="774" spans="1:1" ht="14.25">
      <c r="A774" s="17" t="s">
        <v>882</v>
      </c>
    </row>
    <row r="775" spans="1:1" ht="14.25">
      <c r="A775" s="17" t="s">
        <v>883</v>
      </c>
    </row>
    <row r="776" spans="1:1" ht="14.25">
      <c r="A776" s="17" t="s">
        <v>884</v>
      </c>
    </row>
    <row r="777" spans="1:1" ht="14.25">
      <c r="A777" s="17" t="s">
        <v>885</v>
      </c>
    </row>
    <row r="778" spans="1:1" ht="14.25">
      <c r="A778" s="17" t="s">
        <v>886</v>
      </c>
    </row>
    <row r="779" spans="1:1" ht="14.25">
      <c r="A779" s="17" t="s">
        <v>887</v>
      </c>
    </row>
    <row r="780" spans="1:1" ht="14.25">
      <c r="A780" s="17" t="s">
        <v>888</v>
      </c>
    </row>
    <row r="781" spans="1:1" ht="14.25">
      <c r="A781" s="17" t="s">
        <v>889</v>
      </c>
    </row>
    <row r="782" spans="1:1" ht="14.25">
      <c r="A782" s="17" t="s">
        <v>890</v>
      </c>
    </row>
    <row r="783" spans="1:1" ht="14.25">
      <c r="A783" s="17" t="s">
        <v>891</v>
      </c>
    </row>
    <row r="784" spans="1:1" ht="14.25">
      <c r="A784" s="17" t="s">
        <v>892</v>
      </c>
    </row>
    <row r="785" spans="1:1" ht="14.25">
      <c r="A785" s="17" t="s">
        <v>893</v>
      </c>
    </row>
    <row r="786" spans="1:1" ht="14.25">
      <c r="A786" s="17" t="s">
        <v>894</v>
      </c>
    </row>
    <row r="787" spans="1:1" ht="14.25">
      <c r="A787" s="17" t="s">
        <v>895</v>
      </c>
    </row>
    <row r="788" spans="1:1" ht="14.25">
      <c r="A788" s="17" t="s">
        <v>896</v>
      </c>
    </row>
    <row r="789" spans="1:1" ht="14.25">
      <c r="A789" s="17" t="s">
        <v>897</v>
      </c>
    </row>
    <row r="790" spans="1:1" ht="14.25">
      <c r="A790" s="17" t="s">
        <v>898</v>
      </c>
    </row>
    <row r="791" spans="1:1" ht="14.25">
      <c r="A791" s="17" t="s">
        <v>899</v>
      </c>
    </row>
    <row r="792" spans="1:1" ht="14.25">
      <c r="A792" s="17" t="s">
        <v>900</v>
      </c>
    </row>
    <row r="793" spans="1:1" ht="14.25">
      <c r="A793" s="17" t="s">
        <v>901</v>
      </c>
    </row>
    <row r="794" spans="1:1" ht="14.25">
      <c r="A794" s="17" t="s">
        <v>902</v>
      </c>
    </row>
    <row r="795" spans="1:1" ht="14.25">
      <c r="A795" s="17" t="s">
        <v>903</v>
      </c>
    </row>
    <row r="796" spans="1:1" ht="14.25">
      <c r="A796" s="17" t="s">
        <v>904</v>
      </c>
    </row>
    <row r="797" spans="1:1" ht="14.25">
      <c r="A797" s="17" t="s">
        <v>905</v>
      </c>
    </row>
    <row r="798" spans="1:1" ht="14.25">
      <c r="A798" s="17" t="s">
        <v>906</v>
      </c>
    </row>
    <row r="799" spans="1:1" ht="14.25">
      <c r="A799" s="17" t="s">
        <v>907</v>
      </c>
    </row>
    <row r="800" spans="1:1" ht="14.25">
      <c r="A800" s="17" t="s">
        <v>908</v>
      </c>
    </row>
    <row r="801" spans="1:1" ht="14.25">
      <c r="A801" s="17" t="s">
        <v>909</v>
      </c>
    </row>
    <row r="802" spans="1:1" ht="14.25">
      <c r="A802" s="17" t="s">
        <v>910</v>
      </c>
    </row>
    <row r="803" spans="1:1" ht="14.25">
      <c r="A803" s="17" t="s">
        <v>911</v>
      </c>
    </row>
    <row r="804" spans="1:1" ht="14.25">
      <c r="A804" s="17" t="s">
        <v>912</v>
      </c>
    </row>
    <row r="805" spans="1:1" ht="14.25">
      <c r="A805" s="17" t="s">
        <v>913</v>
      </c>
    </row>
    <row r="806" spans="1:1" ht="14.25">
      <c r="A806" s="17" t="s">
        <v>914</v>
      </c>
    </row>
    <row r="807" spans="1:1" ht="14.25">
      <c r="A807" s="17" t="s">
        <v>915</v>
      </c>
    </row>
    <row r="808" spans="1:1" ht="14.25">
      <c r="A808" s="17" t="s">
        <v>916</v>
      </c>
    </row>
    <row r="809" spans="1:1" ht="14.25">
      <c r="A809" s="17" t="s">
        <v>917</v>
      </c>
    </row>
    <row r="810" spans="1:1" ht="14.25">
      <c r="A810" s="17" t="s">
        <v>918</v>
      </c>
    </row>
    <row r="811" spans="1:1" ht="14.25">
      <c r="A811" s="17" t="s">
        <v>919</v>
      </c>
    </row>
    <row r="812" spans="1:1" ht="14.25">
      <c r="A812" s="17" t="s">
        <v>920</v>
      </c>
    </row>
    <row r="813" spans="1:1" ht="14.25">
      <c r="A813" s="17" t="s">
        <v>921</v>
      </c>
    </row>
    <row r="814" spans="1:1" ht="14.25">
      <c r="A814" s="17" t="s">
        <v>922</v>
      </c>
    </row>
    <row r="815" spans="1:1" ht="14.25">
      <c r="A815" s="17" t="s">
        <v>923</v>
      </c>
    </row>
    <row r="816" spans="1:1" ht="14.25">
      <c r="A816" s="17" t="s">
        <v>924</v>
      </c>
    </row>
    <row r="817" spans="1:1" ht="14.25">
      <c r="A817" s="17" t="s">
        <v>925</v>
      </c>
    </row>
    <row r="818" spans="1:1" ht="14.25">
      <c r="A818" s="17" t="s">
        <v>926</v>
      </c>
    </row>
    <row r="819" spans="1:1" ht="14.25">
      <c r="A819" s="17" t="s">
        <v>927</v>
      </c>
    </row>
    <row r="820" spans="1:1" ht="14.25">
      <c r="A820" s="17" t="s">
        <v>928</v>
      </c>
    </row>
    <row r="821" spans="1:1" ht="14.25">
      <c r="A821" s="17" t="s">
        <v>929</v>
      </c>
    </row>
    <row r="822" spans="1:1" ht="14.25">
      <c r="A822" s="17" t="s">
        <v>930</v>
      </c>
    </row>
    <row r="823" spans="1:1" ht="14.25">
      <c r="A823" s="17" t="s">
        <v>931</v>
      </c>
    </row>
    <row r="824" spans="1:1" ht="14.25">
      <c r="A824" s="17" t="s">
        <v>932</v>
      </c>
    </row>
    <row r="825" spans="1:1" ht="14.25">
      <c r="A825" s="17" t="s">
        <v>933</v>
      </c>
    </row>
    <row r="826" spans="1:1" ht="14.25">
      <c r="A826" s="17" t="s">
        <v>934</v>
      </c>
    </row>
    <row r="827" spans="1:1" ht="14.25">
      <c r="A827" s="17" t="s">
        <v>935</v>
      </c>
    </row>
    <row r="828" spans="1:1" ht="14.25">
      <c r="A828" s="17" t="s">
        <v>936</v>
      </c>
    </row>
    <row r="829" spans="1:1" ht="14.25">
      <c r="A829" s="17" t="s">
        <v>937</v>
      </c>
    </row>
    <row r="830" spans="1:1" ht="14.25">
      <c r="A830" s="17" t="s">
        <v>938</v>
      </c>
    </row>
    <row r="831" spans="1:1" ht="14.25">
      <c r="A831" s="17" t="s">
        <v>939</v>
      </c>
    </row>
    <row r="832" spans="1:1" ht="14.25">
      <c r="A832" s="17" t="s">
        <v>940</v>
      </c>
    </row>
    <row r="833" spans="1:1" ht="14.25">
      <c r="A833" s="17" t="s">
        <v>941</v>
      </c>
    </row>
    <row r="834" spans="1:1" ht="14.25">
      <c r="A834" s="17" t="s">
        <v>942</v>
      </c>
    </row>
    <row r="835" spans="1:1" ht="14.25">
      <c r="A835" s="17" t="s">
        <v>943</v>
      </c>
    </row>
    <row r="836" spans="1:1" ht="14.25">
      <c r="A836" s="17" t="s">
        <v>944</v>
      </c>
    </row>
    <row r="837" spans="1:1" ht="14.25">
      <c r="A837" s="17" t="s">
        <v>945</v>
      </c>
    </row>
    <row r="838" spans="1:1" ht="14.25">
      <c r="A838" s="17" t="s">
        <v>946</v>
      </c>
    </row>
    <row r="839" spans="1:1" ht="14.25">
      <c r="A839" s="17" t="s">
        <v>947</v>
      </c>
    </row>
    <row r="840" spans="1:1" ht="14.25">
      <c r="A840" s="17" t="s">
        <v>948</v>
      </c>
    </row>
    <row r="841" spans="1:1" ht="14.25">
      <c r="A841" s="17" t="s">
        <v>949</v>
      </c>
    </row>
    <row r="842" spans="1:1" ht="14.25">
      <c r="A842" s="17" t="s">
        <v>950</v>
      </c>
    </row>
    <row r="843" spans="1:1" ht="14.25">
      <c r="A843" s="17" t="s">
        <v>951</v>
      </c>
    </row>
    <row r="844" spans="1:1" ht="14.25">
      <c r="A844" s="17" t="s">
        <v>952</v>
      </c>
    </row>
    <row r="845" spans="1:1" ht="14.25">
      <c r="A845" s="17" t="s">
        <v>953</v>
      </c>
    </row>
    <row r="846" spans="1:1" ht="14.25">
      <c r="A846" s="17" t="s">
        <v>954</v>
      </c>
    </row>
    <row r="847" spans="1:1" ht="14.25">
      <c r="A847" s="17" t="s">
        <v>955</v>
      </c>
    </row>
    <row r="848" spans="1:1" ht="14.25">
      <c r="A848" s="17" t="s">
        <v>956</v>
      </c>
    </row>
    <row r="849" spans="1:1" ht="14.25">
      <c r="A849" s="17" t="s">
        <v>957</v>
      </c>
    </row>
    <row r="850" spans="1:1" ht="14.25">
      <c r="A850" s="17" t="s">
        <v>958</v>
      </c>
    </row>
    <row r="851" spans="1:1" ht="14.25">
      <c r="A851" s="17" t="s">
        <v>959</v>
      </c>
    </row>
    <row r="852" spans="1:1" ht="14.25">
      <c r="A852" s="17" t="s">
        <v>960</v>
      </c>
    </row>
    <row r="853" spans="1:1" ht="14.25">
      <c r="A853" s="17" t="s">
        <v>961</v>
      </c>
    </row>
    <row r="854" spans="1:1" ht="14.25">
      <c r="A854" s="17" t="s">
        <v>962</v>
      </c>
    </row>
    <row r="855" spans="1:1" ht="14.25">
      <c r="A855" s="17" t="s">
        <v>963</v>
      </c>
    </row>
    <row r="856" spans="1:1" ht="14.25">
      <c r="A856" s="17" t="s">
        <v>964</v>
      </c>
    </row>
    <row r="857" spans="1:1" ht="14.25">
      <c r="A857" s="17" t="s">
        <v>965</v>
      </c>
    </row>
    <row r="858" spans="1:1" ht="14.25">
      <c r="A858" s="17" t="s">
        <v>966</v>
      </c>
    </row>
    <row r="859" spans="1:1" ht="14.25">
      <c r="A859" s="17" t="s">
        <v>967</v>
      </c>
    </row>
    <row r="860" spans="1:1" ht="14.25">
      <c r="A860" s="17" t="s">
        <v>968</v>
      </c>
    </row>
    <row r="861" spans="1:1" ht="14.25">
      <c r="A861" s="17" t="s">
        <v>969</v>
      </c>
    </row>
    <row r="862" spans="1:1" ht="14.25">
      <c r="A862" s="17" t="s">
        <v>970</v>
      </c>
    </row>
    <row r="863" spans="1:1" ht="14.25">
      <c r="A863" s="17" t="s">
        <v>971</v>
      </c>
    </row>
    <row r="864" spans="1:1" ht="14.25">
      <c r="A864" s="17" t="s">
        <v>972</v>
      </c>
    </row>
    <row r="865" spans="1:1" ht="14.25">
      <c r="A865" s="17" t="s">
        <v>973</v>
      </c>
    </row>
    <row r="866" spans="1:1" ht="14.25">
      <c r="A866" s="17" t="s">
        <v>974</v>
      </c>
    </row>
    <row r="867" spans="1:1" ht="14.25">
      <c r="A867" s="17" t="s">
        <v>975</v>
      </c>
    </row>
    <row r="868" spans="1:1" ht="14.25">
      <c r="A868" s="17" t="s">
        <v>976</v>
      </c>
    </row>
    <row r="869" spans="1:1" ht="14.25">
      <c r="A869" s="17" t="s">
        <v>977</v>
      </c>
    </row>
    <row r="870" spans="1:1" ht="14.25">
      <c r="A870" s="17" t="s">
        <v>978</v>
      </c>
    </row>
    <row r="871" spans="1:1" ht="14.25">
      <c r="A871" s="17" t="s">
        <v>979</v>
      </c>
    </row>
    <row r="872" spans="1:1" ht="14.25">
      <c r="A872" s="17" t="s">
        <v>980</v>
      </c>
    </row>
    <row r="873" spans="1:1" ht="14.25">
      <c r="A873" s="17" t="s">
        <v>981</v>
      </c>
    </row>
    <row r="874" spans="1:1" ht="14.25">
      <c r="A874" s="17" t="s">
        <v>982</v>
      </c>
    </row>
    <row r="875" spans="1:1" ht="14.25">
      <c r="A875" s="17" t="s">
        <v>983</v>
      </c>
    </row>
    <row r="876" spans="1:1" ht="14.25">
      <c r="A876" s="17" t="s">
        <v>984</v>
      </c>
    </row>
    <row r="877" spans="1:1" ht="14.25">
      <c r="A877" s="17" t="s">
        <v>985</v>
      </c>
    </row>
    <row r="878" spans="1:1" ht="14.25">
      <c r="A878" s="17" t="s">
        <v>986</v>
      </c>
    </row>
    <row r="879" spans="1:1" ht="14.25">
      <c r="A879" s="17" t="s">
        <v>987</v>
      </c>
    </row>
    <row r="880" spans="1:1" ht="14.25">
      <c r="A880" s="17" t="s">
        <v>988</v>
      </c>
    </row>
    <row r="881" spans="1:1" ht="14.25">
      <c r="A881" s="17" t="s">
        <v>989</v>
      </c>
    </row>
    <row r="882" spans="1:1" ht="14.25">
      <c r="A882" s="17" t="s">
        <v>990</v>
      </c>
    </row>
    <row r="883" spans="1:1" ht="14.25">
      <c r="A883" s="17" t="s">
        <v>991</v>
      </c>
    </row>
    <row r="884" spans="1:1" ht="14.25">
      <c r="A884" s="17" t="s">
        <v>992</v>
      </c>
    </row>
    <row r="885" spans="1:1" ht="14.25">
      <c r="A885" s="17" t="s">
        <v>993</v>
      </c>
    </row>
    <row r="886" spans="1:1" ht="14.25">
      <c r="A886" s="17" t="s">
        <v>994</v>
      </c>
    </row>
    <row r="887" spans="1:1" ht="14.25">
      <c r="A887" s="17" t="s">
        <v>995</v>
      </c>
    </row>
    <row r="888" spans="1:1" ht="14.25">
      <c r="A888" s="17" t="s">
        <v>996</v>
      </c>
    </row>
    <row r="889" spans="1:1" ht="14.25">
      <c r="A889" s="17" t="s">
        <v>997</v>
      </c>
    </row>
    <row r="890" spans="1:1" ht="14.25">
      <c r="A890" s="17" t="s">
        <v>998</v>
      </c>
    </row>
    <row r="891" spans="1:1" ht="14.25">
      <c r="A891" s="17" t="s">
        <v>999</v>
      </c>
    </row>
    <row r="892" spans="1:1" ht="14.25">
      <c r="A892" s="17" t="s">
        <v>1000</v>
      </c>
    </row>
    <row r="893" spans="1:1" ht="14.25">
      <c r="A893" s="17" t="s">
        <v>1001</v>
      </c>
    </row>
    <row r="894" spans="1:1" ht="14.25">
      <c r="A894" s="17" t="s">
        <v>1002</v>
      </c>
    </row>
    <row r="895" spans="1:1" ht="14.25">
      <c r="A895" s="17" t="s">
        <v>1003</v>
      </c>
    </row>
    <row r="896" spans="1:1" ht="14.25">
      <c r="A896" s="17" t="s">
        <v>1004</v>
      </c>
    </row>
    <row r="897" spans="1:1" ht="14.25">
      <c r="A897" s="17" t="s">
        <v>1005</v>
      </c>
    </row>
    <row r="898" spans="1:1" ht="14.25">
      <c r="A898" s="17" t="s">
        <v>1006</v>
      </c>
    </row>
    <row r="899" spans="1:1" ht="14.25">
      <c r="A899" s="17" t="s">
        <v>1007</v>
      </c>
    </row>
    <row r="900" spans="1:1" ht="14.25">
      <c r="A900" s="17" t="s">
        <v>1008</v>
      </c>
    </row>
    <row r="901" spans="1:1" ht="14.25">
      <c r="A901" s="17" t="s">
        <v>1009</v>
      </c>
    </row>
    <row r="902" spans="1:1" ht="14.25">
      <c r="A902" s="17" t="s">
        <v>1010</v>
      </c>
    </row>
    <row r="903" spans="1:1" ht="14.25">
      <c r="A903" s="17" t="s">
        <v>1011</v>
      </c>
    </row>
    <row r="904" spans="1:1" ht="14.25">
      <c r="A904" s="17" t="s">
        <v>1012</v>
      </c>
    </row>
    <row r="905" spans="1:1" ht="14.25">
      <c r="A905" s="17" t="s">
        <v>1013</v>
      </c>
    </row>
    <row r="906" spans="1:1" ht="14.25">
      <c r="A906" s="17" t="s">
        <v>1014</v>
      </c>
    </row>
    <row r="907" spans="1:1" ht="14.25">
      <c r="A907" s="17" t="s">
        <v>1015</v>
      </c>
    </row>
    <row r="908" spans="1:1" ht="14.25">
      <c r="A908" s="17" t="s">
        <v>1016</v>
      </c>
    </row>
    <row r="909" spans="1:1" ht="14.25">
      <c r="A909" s="17" t="s">
        <v>1017</v>
      </c>
    </row>
    <row r="910" spans="1:1" ht="14.25">
      <c r="A910" s="17" t="s">
        <v>1018</v>
      </c>
    </row>
    <row r="911" spans="1:1" ht="14.25">
      <c r="A911" s="17" t="s">
        <v>1019</v>
      </c>
    </row>
    <row r="912" spans="1:1" ht="14.25">
      <c r="A912" s="17" t="s">
        <v>1020</v>
      </c>
    </row>
    <row r="913" spans="1:1" ht="14.25">
      <c r="A913" s="17" t="s">
        <v>1021</v>
      </c>
    </row>
    <row r="914" spans="1:1" ht="14.25">
      <c r="A914" s="17" t="s">
        <v>1022</v>
      </c>
    </row>
    <row r="915" spans="1:1" ht="14.25">
      <c r="A915" s="17" t="s">
        <v>1023</v>
      </c>
    </row>
    <row r="916" spans="1:1" ht="14.25">
      <c r="A916" s="17" t="s">
        <v>1024</v>
      </c>
    </row>
    <row r="917" spans="1:1" ht="14.25">
      <c r="A917" s="17" t="s">
        <v>1025</v>
      </c>
    </row>
    <row r="918" spans="1:1" ht="14.25">
      <c r="A918" s="17" t="s">
        <v>1026</v>
      </c>
    </row>
    <row r="919" spans="1:1" ht="14.25">
      <c r="A919" s="17" t="s">
        <v>1027</v>
      </c>
    </row>
    <row r="920" spans="1:1" ht="14.25">
      <c r="A920" s="17" t="s">
        <v>1028</v>
      </c>
    </row>
    <row r="921" spans="1:1" ht="14.25">
      <c r="A921" s="17" t="s">
        <v>1029</v>
      </c>
    </row>
    <row r="922" spans="1:1" ht="14.25">
      <c r="A922" s="17" t="s">
        <v>1030</v>
      </c>
    </row>
    <row r="923" spans="1:1" ht="14.25">
      <c r="A923" s="17" t="s">
        <v>1031</v>
      </c>
    </row>
    <row r="924" spans="1:1" ht="14.25">
      <c r="A924" s="17" t="s">
        <v>1032</v>
      </c>
    </row>
    <row r="925" spans="1:1" ht="14.25">
      <c r="A925" s="17" t="s">
        <v>1033</v>
      </c>
    </row>
    <row r="926" spans="1:1" ht="14.25">
      <c r="A926" s="17" t="s">
        <v>1034</v>
      </c>
    </row>
    <row r="927" spans="1:1" ht="14.25">
      <c r="A927" s="17" t="s">
        <v>1035</v>
      </c>
    </row>
    <row r="928" spans="1:1" ht="14.25">
      <c r="A928" s="17" t="s">
        <v>1036</v>
      </c>
    </row>
    <row r="929" spans="1:1" ht="14.25">
      <c r="A929" s="17" t="s">
        <v>1037</v>
      </c>
    </row>
    <row r="930" spans="1:1" ht="14.25">
      <c r="A930" s="17" t="s">
        <v>1038</v>
      </c>
    </row>
    <row r="931" spans="1:1" ht="14.25">
      <c r="A931" s="17" t="s">
        <v>1039</v>
      </c>
    </row>
    <row r="932" spans="1:1" ht="14.25">
      <c r="A932" s="17" t="s">
        <v>1040</v>
      </c>
    </row>
    <row r="933" spans="1:1" ht="14.25">
      <c r="A933" s="17" t="s">
        <v>1041</v>
      </c>
    </row>
    <row r="934" spans="1:1" ht="14.25">
      <c r="A934" s="17" t="s">
        <v>1042</v>
      </c>
    </row>
    <row r="935" spans="1:1" ht="14.25">
      <c r="A935" s="17" t="s">
        <v>1043</v>
      </c>
    </row>
    <row r="936" spans="1:1" ht="14.25">
      <c r="A936" s="17" t="s">
        <v>1044</v>
      </c>
    </row>
    <row r="937" spans="1:1" ht="14.25">
      <c r="A937" s="17" t="s">
        <v>1045</v>
      </c>
    </row>
    <row r="938" spans="1:1" ht="14.25">
      <c r="A938" s="17" t="s">
        <v>1046</v>
      </c>
    </row>
    <row r="939" spans="1:1" ht="14.25">
      <c r="A939" s="17" t="s">
        <v>1047</v>
      </c>
    </row>
    <row r="940" spans="1:1" ht="14.25">
      <c r="A940" s="17" t="s">
        <v>1048</v>
      </c>
    </row>
    <row r="941" spans="1:1" ht="14.25">
      <c r="A941" s="17" t="s">
        <v>1049</v>
      </c>
    </row>
    <row r="942" spans="1:1" ht="14.25">
      <c r="A942" s="17" t="s">
        <v>1050</v>
      </c>
    </row>
    <row r="943" spans="1:1" ht="14.25">
      <c r="A943" s="17" t="s">
        <v>1051</v>
      </c>
    </row>
    <row r="944" spans="1:1" ht="14.25">
      <c r="A944" s="17" t="s">
        <v>1052</v>
      </c>
    </row>
    <row r="945" spans="1:1" ht="14.25">
      <c r="A945" s="17" t="s">
        <v>1053</v>
      </c>
    </row>
    <row r="946" spans="1:1" ht="14.25">
      <c r="A946" s="17" t="s">
        <v>1054</v>
      </c>
    </row>
    <row r="947" spans="1:1" ht="14.25">
      <c r="A947" s="17" t="s">
        <v>1055</v>
      </c>
    </row>
    <row r="948" spans="1:1" ht="14.25">
      <c r="A948" s="17" t="s">
        <v>1056</v>
      </c>
    </row>
    <row r="949" spans="1:1" ht="14.25">
      <c r="A949" s="17" t="s">
        <v>1057</v>
      </c>
    </row>
    <row r="950" spans="1:1" ht="14.25">
      <c r="A950" s="17" t="s">
        <v>1058</v>
      </c>
    </row>
    <row r="951" spans="1:1" ht="14.25">
      <c r="A951" s="17" t="s">
        <v>1059</v>
      </c>
    </row>
    <row r="952" spans="1:1" ht="14.25">
      <c r="A952" s="17" t="s">
        <v>1060</v>
      </c>
    </row>
    <row r="953" spans="1:1" ht="14.25">
      <c r="A953" s="17" t="s">
        <v>1061</v>
      </c>
    </row>
    <row r="954" spans="1:1" ht="14.25">
      <c r="A954" s="17" t="s">
        <v>1062</v>
      </c>
    </row>
    <row r="955" spans="1:1" ht="14.25">
      <c r="A955" s="17" t="s">
        <v>1063</v>
      </c>
    </row>
    <row r="956" spans="1:1" ht="14.25">
      <c r="A956" s="17" t="s">
        <v>1064</v>
      </c>
    </row>
    <row r="957" spans="1:1" ht="14.25">
      <c r="A957" s="17" t="s">
        <v>1065</v>
      </c>
    </row>
    <row r="958" spans="1:1" ht="14.25">
      <c r="A958" s="17" t="s">
        <v>1066</v>
      </c>
    </row>
    <row r="959" spans="1:1" ht="14.25">
      <c r="A959" s="17" t="s">
        <v>1067</v>
      </c>
    </row>
    <row r="960" spans="1:1" ht="14.25">
      <c r="A960" s="17" t="s">
        <v>1068</v>
      </c>
    </row>
    <row r="961" spans="1:1" ht="14.25">
      <c r="A961" s="17" t="s">
        <v>1069</v>
      </c>
    </row>
    <row r="962" spans="1:1" ht="14.25">
      <c r="A962" s="17" t="s">
        <v>1070</v>
      </c>
    </row>
    <row r="963" spans="1:1" ht="14.25">
      <c r="A963" s="17" t="s">
        <v>1071</v>
      </c>
    </row>
    <row r="964" spans="1:1" ht="14.25">
      <c r="A964" s="17" t="s">
        <v>1072</v>
      </c>
    </row>
    <row r="965" spans="1:1" ht="14.25">
      <c r="A965" s="17" t="s">
        <v>1073</v>
      </c>
    </row>
    <row r="966" spans="1:1" ht="14.25">
      <c r="A966" s="17" t="s">
        <v>1074</v>
      </c>
    </row>
    <row r="967" spans="1:1" ht="14.25">
      <c r="A967" s="17" t="s">
        <v>1075</v>
      </c>
    </row>
    <row r="968" spans="1:1" ht="14.25">
      <c r="A968" s="17" t="s">
        <v>1076</v>
      </c>
    </row>
    <row r="969" spans="1:1" ht="14.25">
      <c r="A969" s="17" t="s">
        <v>1077</v>
      </c>
    </row>
    <row r="970" spans="1:1" ht="14.25">
      <c r="A970" s="17" t="s">
        <v>1078</v>
      </c>
    </row>
    <row r="971" spans="1:1" ht="14.25">
      <c r="A971" s="17" t="s">
        <v>1079</v>
      </c>
    </row>
    <row r="972" spans="1:1" ht="14.25">
      <c r="A972" s="17" t="s">
        <v>1080</v>
      </c>
    </row>
    <row r="973" spans="1:1" ht="14.25">
      <c r="A973" s="17" t="s">
        <v>1081</v>
      </c>
    </row>
    <row r="974" spans="1:1" ht="14.25">
      <c r="A974" s="17" t="s">
        <v>1082</v>
      </c>
    </row>
    <row r="975" spans="1:1" ht="14.25">
      <c r="A975" s="17" t="s">
        <v>1083</v>
      </c>
    </row>
    <row r="976" spans="1:1" ht="14.25">
      <c r="A976" s="17" t="s">
        <v>1084</v>
      </c>
    </row>
    <row r="977" spans="1:1" ht="14.25">
      <c r="A977" s="17" t="s">
        <v>1085</v>
      </c>
    </row>
    <row r="978" spans="1:1" ht="14.25">
      <c r="A978" s="17" t="s">
        <v>1086</v>
      </c>
    </row>
    <row r="979" spans="1:1" ht="14.25">
      <c r="A979" s="17" t="s">
        <v>1087</v>
      </c>
    </row>
    <row r="980" spans="1:1" ht="14.25">
      <c r="A980" s="17" t="s">
        <v>1088</v>
      </c>
    </row>
    <row r="981" spans="1:1" ht="14.25">
      <c r="A981" s="17" t="s">
        <v>1089</v>
      </c>
    </row>
    <row r="982" spans="1:1" ht="14.25">
      <c r="A982" s="17" t="s">
        <v>1090</v>
      </c>
    </row>
    <row r="983" spans="1:1" ht="14.25">
      <c r="A983" s="17" t="s">
        <v>1091</v>
      </c>
    </row>
    <row r="984" spans="1:1" ht="14.25">
      <c r="A984" s="17" t="s">
        <v>1092</v>
      </c>
    </row>
    <row r="985" spans="1:1" ht="14.25">
      <c r="A985" s="17" t="s">
        <v>1093</v>
      </c>
    </row>
    <row r="986" spans="1:1" ht="14.25">
      <c r="A986" s="17" t="s">
        <v>1094</v>
      </c>
    </row>
    <row r="987" spans="1:1" ht="14.25">
      <c r="A987" s="17" t="s">
        <v>1095</v>
      </c>
    </row>
    <row r="988" spans="1:1" ht="14.25">
      <c r="A988" s="17" t="s">
        <v>1096</v>
      </c>
    </row>
    <row r="989" spans="1:1" ht="14.25">
      <c r="A989" s="17" t="s">
        <v>1097</v>
      </c>
    </row>
    <row r="990" spans="1:1" ht="14.25">
      <c r="A990" s="17" t="s">
        <v>1098</v>
      </c>
    </row>
    <row r="991" spans="1:1" ht="14.25">
      <c r="A991" s="17" t="s">
        <v>1099</v>
      </c>
    </row>
    <row r="992" spans="1:1" ht="14.25">
      <c r="A992" s="17" t="s">
        <v>1100</v>
      </c>
    </row>
    <row r="993" spans="1:1" ht="14.25">
      <c r="A993" s="17" t="s">
        <v>1101</v>
      </c>
    </row>
    <row r="994" spans="1:1" ht="14.25">
      <c r="A994" s="17" t="s">
        <v>1102</v>
      </c>
    </row>
    <row r="995" spans="1:1" ht="14.25">
      <c r="A995" s="17" t="s">
        <v>1103</v>
      </c>
    </row>
    <row r="996" spans="1:1" ht="14.25">
      <c r="A996" s="17" t="s">
        <v>1104</v>
      </c>
    </row>
    <row r="997" spans="1:1" ht="14.25">
      <c r="A997" s="17" t="s">
        <v>1105</v>
      </c>
    </row>
    <row r="998" spans="1:1" ht="14.25">
      <c r="A998" s="17" t="s">
        <v>1106</v>
      </c>
    </row>
    <row r="999" spans="1:1" ht="14.25">
      <c r="A999" s="17" t="s">
        <v>1107</v>
      </c>
    </row>
    <row r="1000" spans="1:1" ht="14.25">
      <c r="A1000" s="17" t="s">
        <v>1108</v>
      </c>
    </row>
    <row r="1001" spans="1:1" ht="14.25">
      <c r="A1001" s="17" t="s">
        <v>1109</v>
      </c>
    </row>
    <row r="1002" spans="1:1" ht="14.25">
      <c r="A1002" s="17" t="s">
        <v>1110</v>
      </c>
    </row>
    <row r="1003" spans="1:1" ht="14.25">
      <c r="A1003" s="17" t="s">
        <v>1111</v>
      </c>
    </row>
    <row r="1004" spans="1:1" ht="14.25">
      <c r="A1004" s="17" t="s">
        <v>1112</v>
      </c>
    </row>
    <row r="1005" spans="1:1" ht="14.25">
      <c r="A1005" s="17" t="s">
        <v>1113</v>
      </c>
    </row>
    <row r="1006" spans="1:1" ht="14.25">
      <c r="A1006" s="17" t="s">
        <v>1114</v>
      </c>
    </row>
    <row r="1007" spans="1:1" ht="14.25">
      <c r="A1007" s="17" t="s">
        <v>1115</v>
      </c>
    </row>
    <row r="1008" spans="1:1" ht="14.25">
      <c r="A1008" s="17" t="s">
        <v>1116</v>
      </c>
    </row>
    <row r="1009" spans="1:1" ht="14.25">
      <c r="A1009" s="17" t="s">
        <v>1117</v>
      </c>
    </row>
    <row r="1010" spans="1:1" ht="14.25">
      <c r="A1010" s="17" t="s">
        <v>1118</v>
      </c>
    </row>
    <row r="1011" spans="1:1" ht="14.25">
      <c r="A1011" s="17" t="s">
        <v>1119</v>
      </c>
    </row>
    <row r="1012" spans="1:1" ht="14.25">
      <c r="A1012" s="17" t="s">
        <v>1120</v>
      </c>
    </row>
    <row r="1013" spans="1:1" ht="14.25">
      <c r="A1013" s="17" t="s">
        <v>1121</v>
      </c>
    </row>
    <row r="1014" spans="1:1" ht="14.25">
      <c r="A1014" s="17" t="s">
        <v>1122</v>
      </c>
    </row>
    <row r="1015" spans="1:1" ht="14.25">
      <c r="A1015" s="17" t="s">
        <v>1123</v>
      </c>
    </row>
    <row r="1016" spans="1:1" ht="14.25">
      <c r="A1016" s="17" t="s">
        <v>1124</v>
      </c>
    </row>
    <row r="1017" spans="1:1" ht="14.25">
      <c r="A1017" s="17" t="s">
        <v>1125</v>
      </c>
    </row>
    <row r="1018" spans="1:1" ht="14.25">
      <c r="A1018" s="17" t="s">
        <v>1126</v>
      </c>
    </row>
    <row r="1019" spans="1:1" ht="14.25">
      <c r="A1019" s="17" t="s">
        <v>1127</v>
      </c>
    </row>
    <row r="1020" spans="1:1" ht="14.25">
      <c r="A1020" s="17" t="s">
        <v>1128</v>
      </c>
    </row>
    <row r="1021" spans="1:1" ht="14.25">
      <c r="A1021" s="17" t="s">
        <v>1129</v>
      </c>
    </row>
    <row r="1022" spans="1:1" ht="14.25">
      <c r="A1022" s="17" t="s">
        <v>1130</v>
      </c>
    </row>
    <row r="1023" spans="1:1" ht="14.25">
      <c r="A1023" s="17" t="s">
        <v>1131</v>
      </c>
    </row>
    <row r="1024" spans="1:1" ht="14.25">
      <c r="A1024" s="17" t="s">
        <v>1132</v>
      </c>
    </row>
    <row r="1025" spans="1:1" ht="14.25">
      <c r="A1025" s="17" t="s">
        <v>1133</v>
      </c>
    </row>
    <row r="1026" spans="1:1" ht="14.25">
      <c r="A1026" s="17" t="s">
        <v>1134</v>
      </c>
    </row>
    <row r="1027" spans="1:1" ht="14.25">
      <c r="A1027" s="17" t="s">
        <v>1135</v>
      </c>
    </row>
    <row r="1028" spans="1:1" ht="14.25">
      <c r="A1028" s="17" t="s">
        <v>1136</v>
      </c>
    </row>
    <row r="1029" spans="1:1" ht="14.25">
      <c r="A1029" s="17" t="s">
        <v>1137</v>
      </c>
    </row>
    <row r="1030" spans="1:1" ht="14.25">
      <c r="A1030" s="17" t="s">
        <v>1138</v>
      </c>
    </row>
    <row r="1031" spans="1:1" ht="14.25">
      <c r="A1031" s="17" t="s">
        <v>1139</v>
      </c>
    </row>
    <row r="1032" spans="1:1" ht="14.25">
      <c r="A1032" s="17" t="s">
        <v>1140</v>
      </c>
    </row>
    <row r="1033" spans="1:1" ht="14.25">
      <c r="A1033" s="17" t="s">
        <v>1141</v>
      </c>
    </row>
    <row r="1034" spans="1:1" ht="14.25">
      <c r="A1034" s="17" t="s">
        <v>1142</v>
      </c>
    </row>
    <row r="1035" spans="1:1" ht="14.25">
      <c r="A1035" s="17" t="s">
        <v>1143</v>
      </c>
    </row>
    <row r="1036" spans="1:1" ht="14.25">
      <c r="A1036" s="17" t="s">
        <v>1144</v>
      </c>
    </row>
    <row r="1037" spans="1:1" ht="14.25">
      <c r="A1037" s="17" t="s">
        <v>1145</v>
      </c>
    </row>
    <row r="1038" spans="1:1" ht="14.25">
      <c r="A1038" s="17" t="s">
        <v>1146</v>
      </c>
    </row>
    <row r="1039" spans="1:1" ht="14.25">
      <c r="A1039" s="17" t="s">
        <v>1147</v>
      </c>
    </row>
    <row r="1040" spans="1:1" ht="14.25">
      <c r="A1040" s="17" t="s">
        <v>1148</v>
      </c>
    </row>
    <row r="1041" spans="1:1" ht="14.25">
      <c r="A1041" s="17" t="s">
        <v>1149</v>
      </c>
    </row>
    <row r="1042" spans="1:1" ht="14.25">
      <c r="A1042" s="17" t="s">
        <v>1150</v>
      </c>
    </row>
    <row r="1043" spans="1:1" ht="14.25">
      <c r="A1043" s="17" t="s">
        <v>1151</v>
      </c>
    </row>
    <row r="1044" spans="1:1" ht="14.25">
      <c r="A1044" s="17" t="s">
        <v>1152</v>
      </c>
    </row>
    <row r="1045" spans="1:1" ht="14.25">
      <c r="A1045" s="17" t="s">
        <v>1153</v>
      </c>
    </row>
    <row r="1046" spans="1:1" ht="14.25">
      <c r="A1046" s="17" t="s">
        <v>1154</v>
      </c>
    </row>
    <row r="1047" spans="1:1" ht="14.25">
      <c r="A1047" s="17" t="s">
        <v>1155</v>
      </c>
    </row>
    <row r="1048" spans="1:1" ht="14.25">
      <c r="A1048" s="17" t="s">
        <v>1156</v>
      </c>
    </row>
    <row r="1049" spans="1:1" ht="14.25">
      <c r="A1049" s="17" t="s">
        <v>1157</v>
      </c>
    </row>
    <row r="1050" spans="1:1" ht="14.25">
      <c r="A1050" s="17" t="s">
        <v>1158</v>
      </c>
    </row>
    <row r="1051" spans="1:1" ht="14.25">
      <c r="A1051" s="17" t="s">
        <v>1159</v>
      </c>
    </row>
    <row r="1052" spans="1:1" ht="14.25">
      <c r="A1052" s="17" t="s">
        <v>1160</v>
      </c>
    </row>
    <row r="1053" spans="1:1" ht="14.25">
      <c r="A1053" s="17" t="s">
        <v>1161</v>
      </c>
    </row>
    <row r="1054" spans="1:1" ht="14.25">
      <c r="A1054" s="17" t="s">
        <v>1162</v>
      </c>
    </row>
    <row r="1055" spans="1:1" ht="14.25">
      <c r="A1055" s="17" t="s">
        <v>1163</v>
      </c>
    </row>
    <row r="1056" spans="1:1" ht="14.25">
      <c r="A1056" s="17" t="s">
        <v>1164</v>
      </c>
    </row>
    <row r="1057" spans="1:1" ht="14.25">
      <c r="A1057" s="17" t="s">
        <v>1165</v>
      </c>
    </row>
    <row r="1058" spans="1:1" ht="14.25">
      <c r="A1058" s="17" t="s">
        <v>1166</v>
      </c>
    </row>
    <row r="1059" spans="1:1" ht="14.25">
      <c r="A1059" s="17" t="s">
        <v>1167</v>
      </c>
    </row>
    <row r="1060" spans="1:1" ht="14.25">
      <c r="A1060" s="17" t="s">
        <v>1168</v>
      </c>
    </row>
    <row r="1061" spans="1:1" ht="14.25">
      <c r="A1061" s="17" t="s">
        <v>1169</v>
      </c>
    </row>
    <row r="1062" spans="1:1" ht="14.25">
      <c r="A1062" s="17" t="s">
        <v>1170</v>
      </c>
    </row>
    <row r="1063" spans="1:1" ht="14.25">
      <c r="A1063" s="17" t="s">
        <v>1171</v>
      </c>
    </row>
    <row r="1064" spans="1:1" ht="14.25">
      <c r="A1064" s="17" t="s">
        <v>1172</v>
      </c>
    </row>
    <row r="1065" spans="1:1" ht="14.25">
      <c r="A1065" s="17" t="s">
        <v>1173</v>
      </c>
    </row>
    <row r="1066" spans="1:1" ht="14.25">
      <c r="A1066" s="17" t="s">
        <v>1174</v>
      </c>
    </row>
    <row r="1067" spans="1:1" ht="14.25">
      <c r="A1067" s="17" t="s">
        <v>1175</v>
      </c>
    </row>
    <row r="1068" spans="1:1" ht="14.25">
      <c r="A1068" s="17" t="s">
        <v>1176</v>
      </c>
    </row>
    <row r="1069" spans="1:1" ht="14.25">
      <c r="A1069" s="17" t="s">
        <v>1177</v>
      </c>
    </row>
    <row r="1070" spans="1:1" ht="14.25">
      <c r="A1070" s="17" t="s">
        <v>1178</v>
      </c>
    </row>
    <row r="1071" spans="1:1" ht="14.25">
      <c r="A1071" s="17" t="s">
        <v>1179</v>
      </c>
    </row>
    <row r="1072" spans="1:1" ht="14.25">
      <c r="A1072" s="17" t="s">
        <v>1180</v>
      </c>
    </row>
    <row r="1073" spans="1:1" ht="14.25">
      <c r="A1073" s="17" t="s">
        <v>1181</v>
      </c>
    </row>
    <row r="1074" spans="1:1" ht="14.25">
      <c r="A1074" s="17" t="s">
        <v>1182</v>
      </c>
    </row>
    <row r="1075" spans="1:1" ht="14.25">
      <c r="A1075" s="17" t="s">
        <v>1183</v>
      </c>
    </row>
    <row r="1076" spans="1:1" ht="14.25">
      <c r="A1076" s="17" t="s">
        <v>1184</v>
      </c>
    </row>
    <row r="1077" spans="1:1" ht="14.25">
      <c r="A1077" s="17" t="s">
        <v>1185</v>
      </c>
    </row>
    <row r="1078" spans="1:1" ht="14.25">
      <c r="A1078" s="17" t="s">
        <v>1186</v>
      </c>
    </row>
    <row r="1079" spans="1:1" ht="14.25">
      <c r="A1079" s="17" t="s">
        <v>1187</v>
      </c>
    </row>
    <row r="1080" spans="1:1" ht="14.25">
      <c r="A1080" s="17" t="s">
        <v>1188</v>
      </c>
    </row>
    <row r="1081" spans="1:1" ht="14.25">
      <c r="A1081" s="17" t="s">
        <v>1189</v>
      </c>
    </row>
    <row r="1082" spans="1:1" ht="14.25">
      <c r="A1082" s="17" t="s">
        <v>1190</v>
      </c>
    </row>
    <row r="1083" spans="1:1" ht="14.25">
      <c r="A1083" s="17" t="s">
        <v>1191</v>
      </c>
    </row>
    <row r="1084" spans="1:1" ht="14.25">
      <c r="A1084" s="17" t="s">
        <v>1192</v>
      </c>
    </row>
    <row r="1085" spans="1:1" ht="14.25">
      <c r="A1085" s="17" t="s">
        <v>1193</v>
      </c>
    </row>
    <row r="1086" spans="1:1" ht="14.25">
      <c r="A1086" s="17" t="s">
        <v>1194</v>
      </c>
    </row>
    <row r="1087" spans="1:1" ht="14.25">
      <c r="A1087" s="17" t="s">
        <v>1195</v>
      </c>
    </row>
    <row r="1088" spans="1:1" ht="14.25">
      <c r="A1088" s="17" t="s">
        <v>1196</v>
      </c>
    </row>
    <row r="1089" spans="1:1" ht="14.25">
      <c r="A1089" s="17" t="s">
        <v>1197</v>
      </c>
    </row>
    <row r="1090" spans="1:1" ht="14.25">
      <c r="A1090" s="17" t="s">
        <v>1198</v>
      </c>
    </row>
    <row r="1091" spans="1:1" ht="14.25">
      <c r="A1091" s="17" t="s">
        <v>1199</v>
      </c>
    </row>
    <row r="1092" spans="1:1" ht="14.25">
      <c r="A1092" s="17" t="s">
        <v>1200</v>
      </c>
    </row>
    <row r="1093" spans="1:1" ht="14.25">
      <c r="A1093" s="17" t="s">
        <v>1201</v>
      </c>
    </row>
    <row r="1094" spans="1:1" ht="14.25">
      <c r="A1094" s="17" t="s">
        <v>1202</v>
      </c>
    </row>
    <row r="1095" spans="1:1" ht="14.25">
      <c r="A1095" s="17" t="s">
        <v>1203</v>
      </c>
    </row>
    <row r="1096" spans="1:1" ht="14.25">
      <c r="A1096" s="17" t="s">
        <v>1204</v>
      </c>
    </row>
    <row r="1097" spans="1:1" ht="14.25">
      <c r="A1097" s="17" t="s">
        <v>1205</v>
      </c>
    </row>
    <row r="1098" spans="1:1" ht="14.25">
      <c r="A1098" s="17" t="s">
        <v>1206</v>
      </c>
    </row>
    <row r="1099" spans="1:1" ht="14.25">
      <c r="A1099" s="17" t="s">
        <v>1207</v>
      </c>
    </row>
    <row r="1100" spans="1:1" ht="14.25">
      <c r="A1100" s="17" t="s">
        <v>1208</v>
      </c>
    </row>
    <row r="1101" spans="1:1" ht="14.25">
      <c r="A1101" s="17" t="s">
        <v>1209</v>
      </c>
    </row>
    <row r="1102" spans="1:1" ht="14.25">
      <c r="A1102" s="17" t="s">
        <v>1210</v>
      </c>
    </row>
    <row r="1103" spans="1:1" ht="14.25">
      <c r="A1103" s="17" t="s">
        <v>1211</v>
      </c>
    </row>
    <row r="1104" spans="1:1" ht="14.25">
      <c r="A1104" s="17" t="s">
        <v>1212</v>
      </c>
    </row>
    <row r="1105" spans="1:1" ht="14.25">
      <c r="A1105" s="17" t="s">
        <v>1213</v>
      </c>
    </row>
    <row r="1106" spans="1:1" ht="14.25">
      <c r="A1106" s="17" t="s">
        <v>1214</v>
      </c>
    </row>
    <row r="1107" spans="1:1" ht="14.25">
      <c r="A1107" s="17" t="s">
        <v>1215</v>
      </c>
    </row>
    <row r="1108" spans="1:1" ht="14.25">
      <c r="A1108" s="17" t="s">
        <v>1216</v>
      </c>
    </row>
    <row r="1109" spans="1:1" ht="14.25">
      <c r="A1109" s="17" t="s">
        <v>1217</v>
      </c>
    </row>
    <row r="1110" spans="1:1" ht="14.25">
      <c r="A1110" s="17" t="s">
        <v>1218</v>
      </c>
    </row>
    <row r="1111" spans="1:1" ht="14.25">
      <c r="A1111" s="17" t="s">
        <v>1219</v>
      </c>
    </row>
    <row r="1112" spans="1:1" ht="14.25">
      <c r="A1112" s="17" t="s">
        <v>1220</v>
      </c>
    </row>
    <row r="1113" spans="1:1" ht="14.25">
      <c r="A1113" s="17" t="s">
        <v>1221</v>
      </c>
    </row>
    <row r="1114" spans="1:1" ht="14.25">
      <c r="A1114" s="17" t="s">
        <v>1222</v>
      </c>
    </row>
    <row r="1115" spans="1:1" ht="14.25">
      <c r="A1115" s="17" t="s">
        <v>1223</v>
      </c>
    </row>
    <row r="1116" spans="1:1" ht="14.25">
      <c r="A1116" s="17" t="s">
        <v>1224</v>
      </c>
    </row>
    <row r="1117" spans="1:1" ht="14.25">
      <c r="A1117" s="17" t="s">
        <v>1225</v>
      </c>
    </row>
    <row r="1118" spans="1:1" ht="14.25">
      <c r="A1118" s="17" t="s">
        <v>1226</v>
      </c>
    </row>
    <row r="1119" spans="1:1" ht="14.25">
      <c r="A1119" s="17" t="s">
        <v>1227</v>
      </c>
    </row>
    <row r="1120" spans="1:1" ht="14.25">
      <c r="A1120" s="17" t="s">
        <v>1228</v>
      </c>
    </row>
    <row r="1121" spans="1:1" ht="14.25">
      <c r="A1121" s="17" t="s">
        <v>1229</v>
      </c>
    </row>
    <row r="1122" spans="1:1" ht="14.25">
      <c r="A1122" s="17" t="s">
        <v>1230</v>
      </c>
    </row>
    <row r="1123" spans="1:1" ht="14.25">
      <c r="A1123" s="17" t="s">
        <v>1231</v>
      </c>
    </row>
    <row r="1124" spans="1:1" ht="14.25">
      <c r="A1124" s="17" t="s">
        <v>1232</v>
      </c>
    </row>
    <row r="1125" spans="1:1" ht="14.25">
      <c r="A1125" s="17" t="s">
        <v>1233</v>
      </c>
    </row>
    <row r="1126" spans="1:1" ht="14.25">
      <c r="A1126" s="17" t="s">
        <v>1234</v>
      </c>
    </row>
    <row r="1127" spans="1:1" ht="14.25">
      <c r="A1127" s="17" t="s">
        <v>1235</v>
      </c>
    </row>
    <row r="1128" spans="1:1" ht="14.25">
      <c r="A1128" s="17" t="s">
        <v>1236</v>
      </c>
    </row>
    <row r="1129" spans="1:1" ht="14.25">
      <c r="A1129" s="17" t="s">
        <v>1237</v>
      </c>
    </row>
    <row r="1130" spans="1:1" ht="14.25">
      <c r="A1130" s="17" t="s">
        <v>1238</v>
      </c>
    </row>
    <row r="1131" spans="1:1" ht="14.25">
      <c r="A1131" s="17" t="s">
        <v>1239</v>
      </c>
    </row>
    <row r="1132" spans="1:1" ht="14.25">
      <c r="A1132" s="17" t="s">
        <v>1240</v>
      </c>
    </row>
    <row r="1133" spans="1:1" ht="14.25">
      <c r="A1133" s="17" t="s">
        <v>1241</v>
      </c>
    </row>
    <row r="1134" spans="1:1" ht="14.25">
      <c r="A1134" s="17" t="s">
        <v>1242</v>
      </c>
    </row>
    <row r="1135" spans="1:1" ht="14.25">
      <c r="A1135" s="17" t="s">
        <v>1243</v>
      </c>
    </row>
    <row r="1136" spans="1:1" ht="14.25">
      <c r="A1136" s="17" t="s">
        <v>1244</v>
      </c>
    </row>
    <row r="1137" spans="1:1" ht="14.25">
      <c r="A1137" s="17" t="s">
        <v>1245</v>
      </c>
    </row>
    <row r="1138" spans="1:1" ht="14.25">
      <c r="A1138" s="17" t="s">
        <v>1246</v>
      </c>
    </row>
    <row r="1139" spans="1:1" ht="14.25">
      <c r="A1139" s="17" t="s">
        <v>1247</v>
      </c>
    </row>
    <row r="1140" spans="1:1" ht="14.25">
      <c r="A1140" s="17" t="s">
        <v>1248</v>
      </c>
    </row>
    <row r="1141" spans="1:1" ht="14.25">
      <c r="A1141" s="17" t="s">
        <v>1249</v>
      </c>
    </row>
    <row r="1142" spans="1:1" ht="14.25">
      <c r="A1142" s="17" t="s">
        <v>1250</v>
      </c>
    </row>
    <row r="1143" spans="1:1" ht="14.25">
      <c r="A1143" s="17" t="s">
        <v>1251</v>
      </c>
    </row>
    <row r="1144" spans="1:1" ht="14.25">
      <c r="A1144" s="17" t="s">
        <v>1252</v>
      </c>
    </row>
    <row r="1145" spans="1:1" ht="14.25">
      <c r="A1145" s="17" t="s">
        <v>1253</v>
      </c>
    </row>
    <row r="1146" spans="1:1" ht="14.25">
      <c r="A1146" s="17" t="s">
        <v>1254</v>
      </c>
    </row>
    <row r="1147" spans="1:1" ht="14.25">
      <c r="A1147" s="17" t="s">
        <v>1255</v>
      </c>
    </row>
    <row r="1148" spans="1:1" ht="14.25">
      <c r="A1148" s="17" t="s">
        <v>1256</v>
      </c>
    </row>
    <row r="1149" spans="1:1" ht="14.25">
      <c r="A1149" s="17" t="s">
        <v>1257</v>
      </c>
    </row>
    <row r="1150" spans="1:1" ht="14.25">
      <c r="A1150" s="17" t="s">
        <v>1258</v>
      </c>
    </row>
    <row r="1151" spans="1:1" ht="14.25">
      <c r="A1151" s="17" t="s">
        <v>1259</v>
      </c>
    </row>
    <row r="1152" spans="1:1" ht="14.25">
      <c r="A1152" s="17" t="s">
        <v>1260</v>
      </c>
    </row>
    <row r="1153" spans="1:1" ht="14.25">
      <c r="A1153" s="17" t="s">
        <v>1261</v>
      </c>
    </row>
    <row r="1154" spans="1:1" ht="14.25">
      <c r="A1154" s="17" t="s">
        <v>1262</v>
      </c>
    </row>
    <row r="1155" spans="1:1" ht="14.25">
      <c r="A1155" s="17" t="s">
        <v>1263</v>
      </c>
    </row>
    <row r="1156" spans="1:1" ht="14.25">
      <c r="A1156" s="17" t="s">
        <v>1264</v>
      </c>
    </row>
    <row r="1157" spans="1:1" ht="14.25">
      <c r="A1157" s="17" t="s">
        <v>1265</v>
      </c>
    </row>
    <row r="1158" spans="1:1" ht="14.25">
      <c r="A1158" s="17" t="s">
        <v>1266</v>
      </c>
    </row>
    <row r="1159" spans="1:1" ht="14.25">
      <c r="A1159" s="17" t="s">
        <v>1267</v>
      </c>
    </row>
    <row r="1160" spans="1:1" ht="14.25">
      <c r="A1160" s="17" t="s">
        <v>1268</v>
      </c>
    </row>
    <row r="1161" spans="1:1" ht="14.25">
      <c r="A1161" s="17" t="s">
        <v>1269</v>
      </c>
    </row>
    <row r="1162" spans="1:1" ht="14.25">
      <c r="A1162" s="17" t="s">
        <v>1270</v>
      </c>
    </row>
    <row r="1163" spans="1:1" ht="14.25">
      <c r="A1163" s="17" t="s">
        <v>1271</v>
      </c>
    </row>
    <row r="1164" spans="1:1" ht="14.25">
      <c r="A1164" s="17" t="s">
        <v>1272</v>
      </c>
    </row>
    <row r="1165" spans="1:1" ht="14.25">
      <c r="A1165" s="17" t="s">
        <v>1273</v>
      </c>
    </row>
    <row r="1166" spans="1:1" ht="14.25">
      <c r="A1166" s="17" t="s">
        <v>1274</v>
      </c>
    </row>
    <row r="1167" spans="1:1" ht="14.25">
      <c r="A1167" s="17" t="s">
        <v>1275</v>
      </c>
    </row>
    <row r="1168" spans="1:1" ht="14.25">
      <c r="A1168" s="17" t="s">
        <v>1276</v>
      </c>
    </row>
    <row r="1169" spans="1:1" ht="14.25">
      <c r="A1169" s="17" t="s">
        <v>1277</v>
      </c>
    </row>
    <row r="1170" spans="1:1" ht="14.25">
      <c r="A1170" s="17" t="s">
        <v>1278</v>
      </c>
    </row>
    <row r="1171" spans="1:1" ht="14.25">
      <c r="A1171" s="17" t="s">
        <v>1279</v>
      </c>
    </row>
    <row r="1172" spans="1:1" ht="14.25">
      <c r="A1172" s="17" t="s">
        <v>1280</v>
      </c>
    </row>
    <row r="1173" spans="1:1" ht="14.25">
      <c r="A1173" s="17" t="s">
        <v>1281</v>
      </c>
    </row>
    <row r="1174" spans="1:1" ht="14.25">
      <c r="A1174" s="17" t="s">
        <v>1282</v>
      </c>
    </row>
    <row r="1175" spans="1:1" ht="14.25">
      <c r="A1175" s="17" t="s">
        <v>1283</v>
      </c>
    </row>
    <row r="1176" spans="1:1" ht="14.25">
      <c r="A1176" s="17" t="s">
        <v>1284</v>
      </c>
    </row>
    <row r="1177" spans="1:1" ht="14.25">
      <c r="A1177" s="17" t="s">
        <v>1285</v>
      </c>
    </row>
    <row r="1178" spans="1:1" ht="14.25">
      <c r="A1178" s="17" t="s">
        <v>1286</v>
      </c>
    </row>
    <row r="1179" spans="1:1" ht="14.25">
      <c r="A1179" s="17" t="s">
        <v>1287</v>
      </c>
    </row>
    <row r="1180" spans="1:1" ht="14.25">
      <c r="A1180" s="17" t="s">
        <v>1288</v>
      </c>
    </row>
    <row r="1181" spans="1:1" ht="14.25">
      <c r="A1181" s="17" t="s">
        <v>1289</v>
      </c>
    </row>
    <row r="1182" spans="1:1" ht="14.25">
      <c r="A1182" s="17" t="s">
        <v>1290</v>
      </c>
    </row>
    <row r="1183" spans="1:1" ht="14.25">
      <c r="A1183" s="17" t="s">
        <v>1291</v>
      </c>
    </row>
    <row r="1184" spans="1:1" ht="14.25">
      <c r="A1184" s="17" t="s">
        <v>1292</v>
      </c>
    </row>
    <row r="1185" spans="1:1" ht="14.25">
      <c r="A1185" s="17" t="s">
        <v>1293</v>
      </c>
    </row>
    <row r="1186" spans="1:1" ht="14.25">
      <c r="A1186" s="17" t="s">
        <v>1294</v>
      </c>
    </row>
    <row r="1187" spans="1:1" ht="14.25">
      <c r="A1187" s="17" t="s">
        <v>1295</v>
      </c>
    </row>
    <row r="1188" spans="1:1" ht="14.25">
      <c r="A1188" s="17" t="s">
        <v>1296</v>
      </c>
    </row>
    <row r="1189" spans="1:1" ht="14.25">
      <c r="A1189" s="17" t="s">
        <v>1297</v>
      </c>
    </row>
    <row r="1190" spans="1:1" ht="14.25">
      <c r="A1190" s="17" t="s">
        <v>1298</v>
      </c>
    </row>
    <row r="1191" spans="1:1" ht="14.25">
      <c r="A1191" s="17" t="s">
        <v>1299</v>
      </c>
    </row>
    <row r="1192" spans="1:1" ht="14.25">
      <c r="A1192" s="17" t="s">
        <v>1300</v>
      </c>
    </row>
    <row r="1193" spans="1:1" ht="14.25">
      <c r="A1193" s="17" t="s">
        <v>1301</v>
      </c>
    </row>
    <row r="1194" spans="1:1" ht="14.25">
      <c r="A1194" s="17" t="s">
        <v>1302</v>
      </c>
    </row>
    <row r="1195" spans="1:1" ht="14.25">
      <c r="A1195" s="17" t="s">
        <v>1303</v>
      </c>
    </row>
    <row r="1196" spans="1:1" ht="14.25">
      <c r="A1196" s="17" t="s">
        <v>1304</v>
      </c>
    </row>
    <row r="1197" spans="1:1" ht="14.25">
      <c r="A1197" s="17" t="s">
        <v>1305</v>
      </c>
    </row>
    <row r="1198" spans="1:1" ht="14.25">
      <c r="A1198" s="17" t="s">
        <v>1306</v>
      </c>
    </row>
    <row r="1199" spans="1:1" ht="14.25">
      <c r="A1199" s="17" t="s">
        <v>1307</v>
      </c>
    </row>
    <row r="1200" spans="1:1" ht="14.25">
      <c r="A1200" s="17" t="s">
        <v>1308</v>
      </c>
    </row>
    <row r="1201" spans="1:1" ht="14.25">
      <c r="A1201" s="17" t="s">
        <v>1309</v>
      </c>
    </row>
    <row r="1202" spans="1:1" ht="14.25">
      <c r="A1202" s="17" t="s">
        <v>1310</v>
      </c>
    </row>
    <row r="1203" spans="1:1" ht="14.25">
      <c r="A1203" s="17" t="s">
        <v>1311</v>
      </c>
    </row>
    <row r="1204" spans="1:1" ht="14.25">
      <c r="A1204" s="17" t="s">
        <v>1312</v>
      </c>
    </row>
    <row r="1205" spans="1:1" ht="14.25">
      <c r="A1205" s="17" t="s">
        <v>1313</v>
      </c>
    </row>
    <row r="1206" spans="1:1" ht="14.25">
      <c r="A1206" s="17" t="s">
        <v>1314</v>
      </c>
    </row>
    <row r="1207" spans="1:1" ht="14.25">
      <c r="A1207" s="17" t="s">
        <v>1315</v>
      </c>
    </row>
    <row r="1208" spans="1:1" ht="14.25">
      <c r="A1208" s="17" t="s">
        <v>1316</v>
      </c>
    </row>
    <row r="1209" spans="1:1" ht="14.25">
      <c r="A1209" s="17" t="s">
        <v>1317</v>
      </c>
    </row>
    <row r="1210" spans="1:1" ht="14.25">
      <c r="A1210" s="17" t="s">
        <v>1318</v>
      </c>
    </row>
    <row r="1211" spans="1:1" ht="14.25">
      <c r="A1211" s="17" t="s">
        <v>1319</v>
      </c>
    </row>
    <row r="1212" spans="1:1" ht="14.25">
      <c r="A1212" s="17" t="s">
        <v>1320</v>
      </c>
    </row>
    <row r="1213" spans="1:1" ht="14.25">
      <c r="A1213" s="17" t="s">
        <v>1321</v>
      </c>
    </row>
    <row r="1214" spans="1:1" ht="14.25">
      <c r="A1214" s="17" t="s">
        <v>1322</v>
      </c>
    </row>
    <row r="1215" spans="1:1" ht="14.25">
      <c r="A1215" s="17" t="s">
        <v>1323</v>
      </c>
    </row>
    <row r="1216" spans="1:1" ht="14.25">
      <c r="A1216" s="17" t="s">
        <v>1324</v>
      </c>
    </row>
    <row r="1217" spans="1:1" ht="14.25">
      <c r="A1217" s="17" t="s">
        <v>1325</v>
      </c>
    </row>
    <row r="1218" spans="1:1" ht="14.25">
      <c r="A1218" s="17" t="s">
        <v>1326</v>
      </c>
    </row>
    <row r="1219" spans="1:1" ht="14.25">
      <c r="A1219" s="17" t="s">
        <v>1327</v>
      </c>
    </row>
    <row r="1220" spans="1:1" ht="14.25">
      <c r="A1220" s="17" t="s">
        <v>1328</v>
      </c>
    </row>
    <row r="1221" spans="1:1" ht="14.25">
      <c r="A1221" s="17" t="s">
        <v>1329</v>
      </c>
    </row>
    <row r="1222" spans="1:1" ht="14.25">
      <c r="A1222" s="17" t="s">
        <v>1330</v>
      </c>
    </row>
    <row r="1223" spans="1:1" ht="14.25">
      <c r="A1223" s="17" t="s">
        <v>1331</v>
      </c>
    </row>
    <row r="1224" spans="1:1" ht="14.25">
      <c r="A1224" s="17" t="s">
        <v>1332</v>
      </c>
    </row>
    <row r="1225" spans="1:1" ht="14.25">
      <c r="A1225" s="17" t="s">
        <v>1333</v>
      </c>
    </row>
    <row r="1226" spans="1:1" ht="14.25">
      <c r="A1226" s="17" t="s">
        <v>1334</v>
      </c>
    </row>
    <row r="1227" spans="1:1" ht="14.25">
      <c r="A1227" s="17" t="s">
        <v>1335</v>
      </c>
    </row>
    <row r="1228" spans="1:1" ht="14.25">
      <c r="A1228" s="17" t="s">
        <v>1336</v>
      </c>
    </row>
    <row r="1229" spans="1:1" ht="14.25">
      <c r="A1229" s="17" t="s">
        <v>1337</v>
      </c>
    </row>
    <row r="1230" spans="1:1" ht="14.25">
      <c r="A1230" s="17" t="s">
        <v>1338</v>
      </c>
    </row>
    <row r="1231" spans="1:1" ht="14.25">
      <c r="A1231" s="17" t="s">
        <v>1339</v>
      </c>
    </row>
    <row r="1232" spans="1:1" ht="14.25">
      <c r="A1232" s="17" t="s">
        <v>1340</v>
      </c>
    </row>
    <row r="1233" spans="1:1" ht="14.25">
      <c r="A1233" s="17" t="s">
        <v>1341</v>
      </c>
    </row>
    <row r="1234" spans="1:1" ht="14.25">
      <c r="A1234" s="17" t="s">
        <v>1342</v>
      </c>
    </row>
    <row r="1235" spans="1:1" ht="14.25">
      <c r="A1235" s="17" t="s">
        <v>1343</v>
      </c>
    </row>
    <row r="1236" spans="1:1" ht="14.25">
      <c r="A1236" s="17" t="s">
        <v>1344</v>
      </c>
    </row>
    <row r="1237" spans="1:1" ht="14.25">
      <c r="A1237" s="17" t="s">
        <v>1345</v>
      </c>
    </row>
    <row r="1238" spans="1:1" ht="14.25">
      <c r="A1238" s="17" t="s">
        <v>1346</v>
      </c>
    </row>
    <row r="1239" spans="1:1" ht="14.25">
      <c r="A1239" s="17" t="s">
        <v>1347</v>
      </c>
    </row>
    <row r="1240" spans="1:1" ht="14.25">
      <c r="A1240" s="17" t="s">
        <v>1348</v>
      </c>
    </row>
    <row r="1241" spans="1:1" ht="14.25">
      <c r="A1241" s="17" t="s">
        <v>1349</v>
      </c>
    </row>
    <row r="1242" spans="1:1" ht="14.25">
      <c r="A1242" s="17" t="s">
        <v>1350</v>
      </c>
    </row>
    <row r="1243" spans="1:1" ht="14.25">
      <c r="A1243" s="17" t="s">
        <v>1351</v>
      </c>
    </row>
    <row r="1244" spans="1:1" ht="14.25">
      <c r="A1244" s="17" t="s">
        <v>1352</v>
      </c>
    </row>
    <row r="1245" spans="1:1" ht="14.25">
      <c r="A1245" s="17" t="s">
        <v>1353</v>
      </c>
    </row>
    <row r="1246" spans="1:1" ht="14.25">
      <c r="A1246" s="17" t="s">
        <v>1354</v>
      </c>
    </row>
    <row r="1247" spans="1:1" ht="14.25">
      <c r="A1247" s="17" t="s">
        <v>1355</v>
      </c>
    </row>
    <row r="1248" spans="1:1" ht="14.25">
      <c r="A1248" s="17" t="s">
        <v>1356</v>
      </c>
    </row>
    <row r="1249" spans="1:1" ht="14.25">
      <c r="A1249" s="17" t="s">
        <v>1357</v>
      </c>
    </row>
    <row r="1250" spans="1:1" ht="14.25">
      <c r="A1250" s="17" t="s">
        <v>1358</v>
      </c>
    </row>
    <row r="1251" spans="1:1" ht="14.25">
      <c r="A1251" s="17" t="s">
        <v>1359</v>
      </c>
    </row>
    <row r="1252" spans="1:1" ht="14.25">
      <c r="A1252" s="17" t="s">
        <v>1360</v>
      </c>
    </row>
    <row r="1253" spans="1:1" ht="14.25">
      <c r="A1253" s="17" t="s">
        <v>1361</v>
      </c>
    </row>
    <row r="1254" spans="1:1" ht="14.25">
      <c r="A1254" s="17" t="s">
        <v>1362</v>
      </c>
    </row>
    <row r="1255" spans="1:1" ht="14.25">
      <c r="A1255" s="17" t="s">
        <v>1363</v>
      </c>
    </row>
    <row r="1256" spans="1:1" ht="14.25">
      <c r="A1256" s="17" t="s">
        <v>1364</v>
      </c>
    </row>
    <row r="1257" spans="1:1" ht="14.25">
      <c r="A1257" s="17" t="s">
        <v>1365</v>
      </c>
    </row>
    <row r="1258" spans="1:1" ht="14.25">
      <c r="A1258" s="17" t="s">
        <v>1366</v>
      </c>
    </row>
    <row r="1259" spans="1:1" ht="14.25">
      <c r="A1259" s="17" t="s">
        <v>1367</v>
      </c>
    </row>
    <row r="1260" spans="1:1" ht="14.25">
      <c r="A1260" s="17" t="s">
        <v>1368</v>
      </c>
    </row>
    <row r="1261" spans="1:1" ht="14.25">
      <c r="A1261" s="17" t="s">
        <v>1369</v>
      </c>
    </row>
    <row r="1262" spans="1:1" ht="14.25">
      <c r="A1262" s="17" t="s">
        <v>1370</v>
      </c>
    </row>
    <row r="1263" spans="1:1" ht="14.25">
      <c r="A1263" s="17" t="s">
        <v>1371</v>
      </c>
    </row>
    <row r="1264" spans="1:1" ht="14.25">
      <c r="A1264" s="17" t="s">
        <v>1372</v>
      </c>
    </row>
    <row r="1265" spans="1:1" ht="14.25">
      <c r="A1265" s="17" t="s">
        <v>1373</v>
      </c>
    </row>
    <row r="1266" spans="1:1" ht="14.25">
      <c r="A1266" s="17" t="s">
        <v>1374</v>
      </c>
    </row>
    <row r="1267" spans="1:1" ht="14.25">
      <c r="A1267" s="17" t="s">
        <v>1375</v>
      </c>
    </row>
    <row r="1268" spans="1:1" ht="14.25">
      <c r="A1268" s="17" t="s">
        <v>1376</v>
      </c>
    </row>
    <row r="1269" spans="1:1" ht="14.25">
      <c r="A1269" s="17" t="s">
        <v>1377</v>
      </c>
    </row>
    <row r="1270" spans="1:1" ht="14.25">
      <c r="A1270" s="17" t="s">
        <v>1378</v>
      </c>
    </row>
    <row r="1271" spans="1:1" ht="14.25">
      <c r="A1271" s="17" t="s">
        <v>1379</v>
      </c>
    </row>
    <row r="1272" spans="1:1" ht="14.25">
      <c r="A1272" s="17" t="s">
        <v>1380</v>
      </c>
    </row>
    <row r="1273" spans="1:1" ht="14.25">
      <c r="A1273" s="17" t="s">
        <v>1381</v>
      </c>
    </row>
    <row r="1274" spans="1:1" ht="14.25">
      <c r="A1274" s="17" t="s">
        <v>1382</v>
      </c>
    </row>
    <row r="1275" spans="1:1" ht="14.25">
      <c r="A1275" s="17" t="s">
        <v>1383</v>
      </c>
    </row>
    <row r="1276" spans="1:1" ht="14.25">
      <c r="A1276" s="17" t="s">
        <v>1384</v>
      </c>
    </row>
    <row r="1277" spans="1:1" ht="14.25">
      <c r="A1277" s="17" t="s">
        <v>1385</v>
      </c>
    </row>
    <row r="1278" spans="1:1" ht="14.25">
      <c r="A1278" s="17" t="s">
        <v>1386</v>
      </c>
    </row>
    <row r="1279" spans="1:1" ht="14.25">
      <c r="A1279" s="17" t="s">
        <v>1387</v>
      </c>
    </row>
    <row r="1280" spans="1:1" ht="14.25">
      <c r="A1280" s="17" t="s">
        <v>1388</v>
      </c>
    </row>
    <row r="1281" spans="1:1" ht="14.25">
      <c r="A1281" s="17" t="s">
        <v>1389</v>
      </c>
    </row>
    <row r="1282" spans="1:1" ht="14.25">
      <c r="A1282" s="17" t="s">
        <v>1390</v>
      </c>
    </row>
    <row r="1283" spans="1:1" ht="14.25">
      <c r="A1283" s="17" t="s">
        <v>1391</v>
      </c>
    </row>
    <row r="1284" spans="1:1" ht="14.25">
      <c r="A1284" s="17" t="s">
        <v>1392</v>
      </c>
    </row>
    <row r="1285" spans="1:1" ht="14.25">
      <c r="A1285" s="17" t="s">
        <v>1393</v>
      </c>
    </row>
    <row r="1286" spans="1:1" ht="14.25">
      <c r="A1286" s="17" t="s">
        <v>1394</v>
      </c>
    </row>
    <row r="1287" spans="1:1" ht="14.25">
      <c r="A1287" s="17" t="s">
        <v>1395</v>
      </c>
    </row>
    <row r="1288" spans="1:1" ht="14.25">
      <c r="A1288" s="17" t="s">
        <v>1396</v>
      </c>
    </row>
    <row r="1289" spans="1:1" ht="14.25">
      <c r="A1289" s="17" t="s">
        <v>1397</v>
      </c>
    </row>
    <row r="1290" spans="1:1" ht="14.25">
      <c r="A1290" s="17" t="s">
        <v>1398</v>
      </c>
    </row>
    <row r="1291" spans="1:1" ht="14.25">
      <c r="A1291" s="17" t="s">
        <v>1399</v>
      </c>
    </row>
    <row r="1292" spans="1:1" ht="14.25">
      <c r="A1292" s="17" t="s">
        <v>1400</v>
      </c>
    </row>
    <row r="1293" spans="1:1" ht="14.25">
      <c r="A1293" s="17" t="s">
        <v>1401</v>
      </c>
    </row>
    <row r="1294" spans="1:1" ht="14.25">
      <c r="A1294" s="17" t="s">
        <v>1402</v>
      </c>
    </row>
    <row r="1295" spans="1:1" ht="14.25">
      <c r="A1295" s="17" t="s">
        <v>1403</v>
      </c>
    </row>
    <row r="1296" spans="1:1" ht="14.25">
      <c r="A1296" s="17" t="s">
        <v>1404</v>
      </c>
    </row>
    <row r="1297" spans="1:1" ht="14.25">
      <c r="A1297" s="17" t="s">
        <v>1405</v>
      </c>
    </row>
    <row r="1298" spans="1:1" ht="14.25">
      <c r="A1298" s="17" t="s">
        <v>1406</v>
      </c>
    </row>
    <row r="1299" spans="1:1" ht="14.25">
      <c r="A1299" s="17" t="s">
        <v>1407</v>
      </c>
    </row>
    <row r="1300" spans="1:1" ht="14.25">
      <c r="A1300" s="17" t="s">
        <v>1408</v>
      </c>
    </row>
    <row r="1301" spans="1:1" ht="14.25">
      <c r="A1301" s="17" t="s">
        <v>1409</v>
      </c>
    </row>
    <row r="1302" spans="1:1" ht="14.25">
      <c r="A1302" s="17" t="s">
        <v>1410</v>
      </c>
    </row>
    <row r="1303" spans="1:1" ht="14.25">
      <c r="A1303" s="17" t="s">
        <v>1411</v>
      </c>
    </row>
    <row r="1304" spans="1:1" ht="14.25">
      <c r="A1304" s="17" t="s">
        <v>1412</v>
      </c>
    </row>
    <row r="1305" spans="1:1" ht="14.25">
      <c r="A1305" s="17" t="s">
        <v>1413</v>
      </c>
    </row>
    <row r="1306" spans="1:1" ht="14.25">
      <c r="A1306" s="17" t="s">
        <v>1414</v>
      </c>
    </row>
    <row r="1307" spans="1:1" ht="14.25">
      <c r="A1307" s="17" t="s">
        <v>1415</v>
      </c>
    </row>
    <row r="1308" spans="1:1" ht="14.25">
      <c r="A1308" s="17" t="s">
        <v>1416</v>
      </c>
    </row>
    <row r="1309" spans="1:1" ht="14.25">
      <c r="A1309" s="17" t="s">
        <v>1417</v>
      </c>
    </row>
    <row r="1310" spans="1:1" ht="14.25">
      <c r="A1310" s="17" t="s">
        <v>1418</v>
      </c>
    </row>
    <row r="1311" spans="1:1" ht="14.25">
      <c r="A1311" s="17" t="s">
        <v>1419</v>
      </c>
    </row>
    <row r="1312" spans="1:1" ht="14.25">
      <c r="A1312" s="17" t="s">
        <v>1420</v>
      </c>
    </row>
    <row r="1313" spans="1:1" ht="14.25">
      <c r="A1313" s="17" t="s">
        <v>1421</v>
      </c>
    </row>
    <row r="1314" spans="1:1" ht="14.25">
      <c r="A1314" s="17" t="s">
        <v>1422</v>
      </c>
    </row>
    <row r="1315" spans="1:1" ht="14.25">
      <c r="A1315" s="17" t="s">
        <v>1423</v>
      </c>
    </row>
    <row r="1316" spans="1:1" ht="14.25">
      <c r="A1316" s="17" t="s">
        <v>1424</v>
      </c>
    </row>
    <row r="1317" spans="1:1" ht="14.25">
      <c r="A1317" s="17" t="s">
        <v>1425</v>
      </c>
    </row>
    <row r="1318" spans="1:1" ht="14.25">
      <c r="A1318" s="17" t="s">
        <v>1426</v>
      </c>
    </row>
    <row r="1319" spans="1:1" ht="14.25">
      <c r="A1319" s="17" t="s">
        <v>1427</v>
      </c>
    </row>
    <row r="1320" spans="1:1" ht="14.25">
      <c r="A1320" s="17" t="s">
        <v>1428</v>
      </c>
    </row>
    <row r="1321" spans="1:1" ht="14.25">
      <c r="A1321" s="17" t="s">
        <v>1429</v>
      </c>
    </row>
    <row r="1322" spans="1:1" ht="14.25">
      <c r="A1322" s="17" t="s">
        <v>1430</v>
      </c>
    </row>
    <row r="1323" spans="1:1" ht="14.25">
      <c r="A1323" s="17" t="s">
        <v>1431</v>
      </c>
    </row>
    <row r="1324" spans="1:1" ht="14.25">
      <c r="A1324" s="17" t="s">
        <v>1432</v>
      </c>
    </row>
    <row r="1325" spans="1:1" ht="14.25">
      <c r="A1325" s="17" t="s">
        <v>1433</v>
      </c>
    </row>
    <row r="1326" spans="1:1" ht="14.25">
      <c r="A1326" s="17" t="s">
        <v>1434</v>
      </c>
    </row>
    <row r="1327" spans="1:1" ht="14.25">
      <c r="A1327" s="17" t="s">
        <v>1435</v>
      </c>
    </row>
    <row r="1328" spans="1:1" ht="14.25">
      <c r="A1328" s="17" t="s">
        <v>1436</v>
      </c>
    </row>
    <row r="1329" spans="1:1" ht="14.25">
      <c r="A1329" s="17" t="s">
        <v>1437</v>
      </c>
    </row>
    <row r="1330" spans="1:1" ht="14.25">
      <c r="A1330" s="17" t="s">
        <v>1438</v>
      </c>
    </row>
    <row r="1331" spans="1:1" ht="14.25">
      <c r="A1331" s="17" t="s">
        <v>1439</v>
      </c>
    </row>
    <row r="1332" spans="1:1" ht="14.25">
      <c r="A1332" s="17" t="s">
        <v>1440</v>
      </c>
    </row>
    <row r="1333" spans="1:1" ht="14.25">
      <c r="A1333" s="17" t="s">
        <v>1441</v>
      </c>
    </row>
    <row r="1334" spans="1:1" ht="14.25">
      <c r="A1334" s="17" t="s">
        <v>1442</v>
      </c>
    </row>
    <row r="1335" spans="1:1" ht="14.25">
      <c r="A1335" s="17" t="s">
        <v>1443</v>
      </c>
    </row>
    <row r="1336" spans="1:1" ht="14.25">
      <c r="A1336" s="17" t="s">
        <v>1444</v>
      </c>
    </row>
    <row r="1337" spans="1:1" ht="14.25">
      <c r="A1337" s="17" t="s">
        <v>1445</v>
      </c>
    </row>
    <row r="1338" spans="1:1" ht="14.25">
      <c r="A1338" s="17" t="s">
        <v>1446</v>
      </c>
    </row>
    <row r="1339" spans="1:1" ht="14.25">
      <c r="A1339" s="17" t="s">
        <v>1447</v>
      </c>
    </row>
    <row r="1340" spans="1:1" ht="14.25">
      <c r="A1340" s="17" t="s">
        <v>1448</v>
      </c>
    </row>
    <row r="1341" spans="1:1" ht="14.25">
      <c r="A1341" s="17" t="s">
        <v>1449</v>
      </c>
    </row>
    <row r="1342" spans="1:1" ht="14.25">
      <c r="A1342" s="17" t="s">
        <v>1450</v>
      </c>
    </row>
    <row r="1343" spans="1:1" ht="14.25">
      <c r="A1343" s="17" t="s">
        <v>1451</v>
      </c>
    </row>
    <row r="1344" spans="1:1" ht="14.25">
      <c r="A1344" s="17" t="s">
        <v>1452</v>
      </c>
    </row>
    <row r="1345" spans="1:1" ht="14.25">
      <c r="A1345" s="17" t="s">
        <v>1453</v>
      </c>
    </row>
    <row r="1346" spans="1:1" ht="14.25">
      <c r="A1346" s="17" t="s">
        <v>1454</v>
      </c>
    </row>
    <row r="1347" spans="1:1" ht="14.25">
      <c r="A1347" s="17" t="s">
        <v>1455</v>
      </c>
    </row>
    <row r="1348" spans="1:1" ht="14.25">
      <c r="A1348" s="17" t="s">
        <v>1456</v>
      </c>
    </row>
    <row r="1349" spans="1:1" ht="14.25">
      <c r="A1349" s="17" t="s">
        <v>1457</v>
      </c>
    </row>
    <row r="1350" spans="1:1" ht="14.25">
      <c r="A1350" s="17" t="s">
        <v>1458</v>
      </c>
    </row>
    <row r="1351" spans="1:1" ht="14.25">
      <c r="A1351" s="17" t="s">
        <v>1459</v>
      </c>
    </row>
    <row r="1352" spans="1:1" ht="14.25">
      <c r="A1352" s="17" t="s">
        <v>1460</v>
      </c>
    </row>
    <row r="1353" spans="1:1" ht="14.25">
      <c r="A1353" s="17" t="s">
        <v>1461</v>
      </c>
    </row>
    <row r="1354" spans="1:1" ht="14.25">
      <c r="A1354" s="17" t="s">
        <v>1462</v>
      </c>
    </row>
    <row r="1355" spans="1:1" ht="14.25">
      <c r="A1355" s="17" t="s">
        <v>1463</v>
      </c>
    </row>
    <row r="1356" spans="1:1" ht="14.25">
      <c r="A1356" s="17" t="s">
        <v>1464</v>
      </c>
    </row>
    <row r="1357" spans="1:1" ht="14.25">
      <c r="A1357" s="17" t="s">
        <v>1465</v>
      </c>
    </row>
    <row r="1358" spans="1:1" ht="14.25">
      <c r="A1358" s="17" t="s">
        <v>1466</v>
      </c>
    </row>
    <row r="1359" spans="1:1" ht="14.25">
      <c r="A1359" s="17" t="s">
        <v>1467</v>
      </c>
    </row>
    <row r="1360" spans="1:1" ht="14.25">
      <c r="A1360" s="17" t="s">
        <v>1468</v>
      </c>
    </row>
    <row r="1361" spans="1:1" ht="14.25">
      <c r="A1361" s="17" t="s">
        <v>1469</v>
      </c>
    </row>
    <row r="1362" spans="1:1" ht="14.25">
      <c r="A1362" s="17" t="s">
        <v>1470</v>
      </c>
    </row>
    <row r="1363" spans="1:1" ht="14.25">
      <c r="A1363" s="17" t="s">
        <v>1471</v>
      </c>
    </row>
    <row r="1364" spans="1:1" ht="14.25">
      <c r="A1364" s="17" t="s">
        <v>1472</v>
      </c>
    </row>
    <row r="1365" spans="1:1" ht="14.25">
      <c r="A1365" s="17" t="s">
        <v>1473</v>
      </c>
    </row>
    <row r="1366" spans="1:1" ht="14.25">
      <c r="A1366" s="17" t="s">
        <v>1474</v>
      </c>
    </row>
    <row r="1367" spans="1:1" ht="14.25">
      <c r="A1367" s="17" t="s">
        <v>1475</v>
      </c>
    </row>
    <row r="1368" spans="1:1" ht="14.25">
      <c r="A1368" s="17" t="s">
        <v>1476</v>
      </c>
    </row>
    <row r="1369" spans="1:1" ht="14.25">
      <c r="A1369" s="17" t="s">
        <v>1477</v>
      </c>
    </row>
    <row r="1370" spans="1:1" ht="14.25">
      <c r="A1370" s="17" t="s">
        <v>1478</v>
      </c>
    </row>
    <row r="1371" spans="1:1" ht="14.25">
      <c r="A1371" s="17" t="s">
        <v>1479</v>
      </c>
    </row>
    <row r="1372" spans="1:1" ht="14.25">
      <c r="A1372" s="17" t="s">
        <v>1480</v>
      </c>
    </row>
    <row r="1373" spans="1:1" ht="14.25">
      <c r="A1373" s="17" t="s">
        <v>1481</v>
      </c>
    </row>
    <row r="1374" spans="1:1" ht="14.25">
      <c r="A1374" s="17" t="s">
        <v>1482</v>
      </c>
    </row>
    <row r="1375" spans="1:1" ht="14.25">
      <c r="A1375" s="17" t="s">
        <v>1483</v>
      </c>
    </row>
    <row r="1376" spans="1:1" ht="14.25">
      <c r="A1376" s="17" t="s">
        <v>1484</v>
      </c>
    </row>
    <row r="1377" spans="1:1" ht="14.25">
      <c r="A1377" s="17" t="s">
        <v>1485</v>
      </c>
    </row>
    <row r="1378" spans="1:1" ht="14.25">
      <c r="A1378" s="17" t="s">
        <v>1486</v>
      </c>
    </row>
    <row r="1379" spans="1:1" ht="14.25">
      <c r="A1379" s="17" t="s">
        <v>1487</v>
      </c>
    </row>
    <row r="1380" spans="1:1" ht="14.25">
      <c r="A1380" s="17" t="s">
        <v>1488</v>
      </c>
    </row>
    <row r="1381" spans="1:1" ht="14.25">
      <c r="A1381" s="17" t="s">
        <v>1489</v>
      </c>
    </row>
    <row r="1382" spans="1:1" ht="14.25">
      <c r="A1382" s="17" t="s">
        <v>1490</v>
      </c>
    </row>
    <row r="1383" spans="1:1" ht="14.25">
      <c r="A1383" s="17" t="s">
        <v>1491</v>
      </c>
    </row>
    <row r="1384" spans="1:1" ht="14.25">
      <c r="A1384" s="17" t="s">
        <v>1492</v>
      </c>
    </row>
    <row r="1385" spans="1:1" ht="14.25">
      <c r="A1385" s="17" t="s">
        <v>1493</v>
      </c>
    </row>
    <row r="1386" spans="1:1" ht="14.25">
      <c r="A1386" s="17" t="s">
        <v>1494</v>
      </c>
    </row>
    <row r="1387" spans="1:1" ht="14.25">
      <c r="A1387" s="17" t="s">
        <v>1495</v>
      </c>
    </row>
    <row r="1388" spans="1:1" ht="14.25">
      <c r="A1388" s="17" t="s">
        <v>1496</v>
      </c>
    </row>
    <row r="1389" spans="1:1" ht="14.25">
      <c r="A1389" s="17" t="s">
        <v>1497</v>
      </c>
    </row>
    <row r="1390" spans="1:1" ht="14.25">
      <c r="A1390" s="17" t="s">
        <v>1498</v>
      </c>
    </row>
    <row r="1391" spans="1:1" ht="14.25">
      <c r="A1391" s="17" t="s">
        <v>1499</v>
      </c>
    </row>
    <row r="1392" spans="1:1" ht="14.25">
      <c r="A1392" s="17" t="s">
        <v>1500</v>
      </c>
    </row>
    <row r="1393" spans="1:1" ht="14.25">
      <c r="A1393" s="17" t="s">
        <v>1501</v>
      </c>
    </row>
    <row r="1394" spans="1:1" ht="14.25">
      <c r="A1394" s="17" t="s">
        <v>1502</v>
      </c>
    </row>
    <row r="1395" spans="1:1" ht="14.25">
      <c r="A1395" s="17" t="s">
        <v>1503</v>
      </c>
    </row>
    <row r="1396" spans="1:1" ht="14.25">
      <c r="A1396" s="17" t="s">
        <v>1504</v>
      </c>
    </row>
    <row r="1397" spans="1:1" ht="14.25">
      <c r="A1397" s="17" t="s">
        <v>1505</v>
      </c>
    </row>
    <row r="1398" spans="1:1" ht="14.25">
      <c r="A1398" s="17" t="s">
        <v>1506</v>
      </c>
    </row>
    <row r="1399" spans="1:1" ht="14.25">
      <c r="A1399" s="17" t="s">
        <v>1507</v>
      </c>
    </row>
    <row r="1400" spans="1:1" ht="14.25">
      <c r="A1400" s="17" t="s">
        <v>1508</v>
      </c>
    </row>
    <row r="1401" spans="1:1" ht="14.25">
      <c r="A1401" s="17" t="s">
        <v>1509</v>
      </c>
    </row>
    <row r="1402" spans="1:1" ht="14.25">
      <c r="A1402" s="17" t="s">
        <v>1510</v>
      </c>
    </row>
    <row r="1403" spans="1:1" ht="14.25">
      <c r="A1403" s="17" t="s">
        <v>1511</v>
      </c>
    </row>
    <row r="1404" spans="1:1" ht="14.25">
      <c r="A1404" s="17" t="s">
        <v>1512</v>
      </c>
    </row>
    <row r="1405" spans="1:1" ht="14.25">
      <c r="A1405" s="17" t="s">
        <v>1513</v>
      </c>
    </row>
    <row r="1406" spans="1:1" ht="14.25">
      <c r="A1406" s="17" t="s">
        <v>1514</v>
      </c>
    </row>
    <row r="1407" spans="1:1" ht="14.25">
      <c r="A1407" s="17" t="s">
        <v>1515</v>
      </c>
    </row>
    <row r="1408" spans="1:1" ht="14.25">
      <c r="A1408" s="17" t="s">
        <v>1516</v>
      </c>
    </row>
    <row r="1409" spans="1:1" ht="14.25">
      <c r="A1409" s="17" t="s">
        <v>1517</v>
      </c>
    </row>
    <row r="1410" spans="1:1" ht="14.25">
      <c r="A1410" s="17" t="s">
        <v>1518</v>
      </c>
    </row>
    <row r="1411" spans="1:1" ht="14.25">
      <c r="A1411" s="17" t="s">
        <v>1519</v>
      </c>
    </row>
    <row r="1412" spans="1:1" ht="14.25">
      <c r="A1412" s="17" t="s">
        <v>1520</v>
      </c>
    </row>
    <row r="1413" spans="1:1" ht="14.25">
      <c r="A1413" s="17" t="s">
        <v>1521</v>
      </c>
    </row>
    <row r="1414" spans="1:1" ht="14.25">
      <c r="A1414" s="17" t="s">
        <v>1522</v>
      </c>
    </row>
    <row r="1415" spans="1:1" ht="14.25">
      <c r="A1415" s="17" t="s">
        <v>1523</v>
      </c>
    </row>
    <row r="1416" spans="1:1" ht="14.25">
      <c r="A1416" s="17" t="s">
        <v>1524</v>
      </c>
    </row>
    <row r="1417" spans="1:1" ht="14.25">
      <c r="A1417" s="17" t="s">
        <v>1525</v>
      </c>
    </row>
    <row r="1418" spans="1:1" ht="14.25">
      <c r="A1418" s="17" t="s">
        <v>1526</v>
      </c>
    </row>
    <row r="1419" spans="1:1" ht="14.25">
      <c r="A1419" s="17" t="s">
        <v>1527</v>
      </c>
    </row>
    <row r="1420" spans="1:1" ht="14.25">
      <c r="A1420" s="17" t="s">
        <v>1528</v>
      </c>
    </row>
    <row r="1421" spans="1:1" ht="14.25">
      <c r="A1421" s="17" t="s">
        <v>1529</v>
      </c>
    </row>
    <row r="1422" spans="1:1" ht="14.25">
      <c r="A1422" s="17" t="s">
        <v>1530</v>
      </c>
    </row>
    <row r="1423" spans="1:1" ht="14.25">
      <c r="A1423" s="17" t="s">
        <v>1531</v>
      </c>
    </row>
    <row r="1424" spans="1:1" ht="14.25">
      <c r="A1424" s="17" t="s">
        <v>1532</v>
      </c>
    </row>
    <row r="1425" spans="1:1" ht="14.25">
      <c r="A1425" s="17" t="s">
        <v>1533</v>
      </c>
    </row>
    <row r="1426" spans="1:1" ht="14.25">
      <c r="A1426" s="17" t="s">
        <v>1534</v>
      </c>
    </row>
    <row r="1427" spans="1:1" ht="14.25">
      <c r="A1427" s="17" t="s">
        <v>1535</v>
      </c>
    </row>
    <row r="1428" spans="1:1" ht="14.25">
      <c r="A1428" s="17" t="s">
        <v>1536</v>
      </c>
    </row>
    <row r="1429" spans="1:1" ht="14.25">
      <c r="A1429" s="17" t="s">
        <v>1537</v>
      </c>
    </row>
    <row r="1430" spans="1:1" ht="14.25">
      <c r="A1430" s="17" t="s">
        <v>1538</v>
      </c>
    </row>
    <row r="1431" spans="1:1" ht="14.25">
      <c r="A1431" s="17" t="s">
        <v>1539</v>
      </c>
    </row>
    <row r="1432" spans="1:1" ht="14.25">
      <c r="A1432" s="17" t="s">
        <v>1540</v>
      </c>
    </row>
    <row r="1433" spans="1:1" ht="14.25">
      <c r="A1433" s="17" t="s">
        <v>1541</v>
      </c>
    </row>
    <row r="1434" spans="1:1" ht="14.25">
      <c r="A1434" s="17" t="s">
        <v>1542</v>
      </c>
    </row>
    <row r="1435" spans="1:1" ht="14.25">
      <c r="A1435" s="17" t="s">
        <v>1543</v>
      </c>
    </row>
    <row r="1436" spans="1:1" ht="14.25">
      <c r="A1436" s="17" t="s">
        <v>1544</v>
      </c>
    </row>
    <row r="1437" spans="1:1" ht="14.25">
      <c r="A1437" s="17" t="s">
        <v>1545</v>
      </c>
    </row>
    <row r="1438" spans="1:1" ht="14.25">
      <c r="A1438" s="17" t="s">
        <v>1546</v>
      </c>
    </row>
    <row r="1439" spans="1:1" ht="14.25">
      <c r="A1439" s="17" t="s">
        <v>1547</v>
      </c>
    </row>
    <row r="1440" spans="1:1" ht="14.25">
      <c r="A1440" s="17" t="s">
        <v>1548</v>
      </c>
    </row>
    <row r="1441" spans="1:1" ht="14.25">
      <c r="A1441" s="17" t="s">
        <v>1549</v>
      </c>
    </row>
    <row r="1442" spans="1:1" ht="14.25">
      <c r="A1442" s="17" t="s">
        <v>1550</v>
      </c>
    </row>
    <row r="1443" spans="1:1" ht="14.25">
      <c r="A1443" s="17" t="s">
        <v>1551</v>
      </c>
    </row>
    <row r="1444" spans="1:1" ht="14.25">
      <c r="A1444" s="17" t="s">
        <v>1552</v>
      </c>
    </row>
    <row r="1445" spans="1:1" ht="14.25">
      <c r="A1445" s="17" t="s">
        <v>1553</v>
      </c>
    </row>
    <row r="1446" spans="1:1" ht="14.25">
      <c r="A1446" s="17" t="s">
        <v>1554</v>
      </c>
    </row>
    <row r="1447" spans="1:1" ht="14.25">
      <c r="A1447" s="17" t="s">
        <v>1555</v>
      </c>
    </row>
    <row r="1448" spans="1:1" ht="14.25">
      <c r="A1448" s="17" t="s">
        <v>1556</v>
      </c>
    </row>
    <row r="1449" spans="1:1" ht="14.25">
      <c r="A1449" s="17" t="s">
        <v>1557</v>
      </c>
    </row>
    <row r="1450" spans="1:1" ht="14.25">
      <c r="A1450" s="17" t="s">
        <v>1558</v>
      </c>
    </row>
    <row r="1451" spans="1:1" ht="14.25">
      <c r="A1451" s="17" t="s">
        <v>1559</v>
      </c>
    </row>
    <row r="1452" spans="1:1" ht="14.25">
      <c r="A1452" s="17" t="s">
        <v>1560</v>
      </c>
    </row>
    <row r="1453" spans="1:1" ht="14.25">
      <c r="A1453" s="17" t="s">
        <v>1561</v>
      </c>
    </row>
    <row r="1454" spans="1:1" ht="14.25">
      <c r="A1454" s="17" t="s">
        <v>1562</v>
      </c>
    </row>
    <row r="1455" spans="1:1" ht="14.25">
      <c r="A1455" s="17" t="s">
        <v>1563</v>
      </c>
    </row>
    <row r="1456" spans="1:1" ht="14.25">
      <c r="A1456" s="17" t="s">
        <v>1564</v>
      </c>
    </row>
    <row r="1457" spans="1:1" ht="14.25">
      <c r="A1457" s="17" t="s">
        <v>1565</v>
      </c>
    </row>
    <row r="1458" spans="1:1" ht="14.25">
      <c r="A1458" s="17" t="s">
        <v>1566</v>
      </c>
    </row>
    <row r="1459" spans="1:1" ht="14.25">
      <c r="A1459" s="17" t="s">
        <v>1567</v>
      </c>
    </row>
    <row r="1460" spans="1:1" ht="14.25">
      <c r="A1460" s="17" t="s">
        <v>1568</v>
      </c>
    </row>
    <row r="1461" spans="1:1" ht="14.25">
      <c r="A1461" s="17" t="s">
        <v>1569</v>
      </c>
    </row>
    <row r="1462" spans="1:1" ht="14.25">
      <c r="A1462" s="17" t="s">
        <v>1570</v>
      </c>
    </row>
    <row r="1463" spans="1:1" ht="14.25">
      <c r="A1463" s="17" t="s">
        <v>1571</v>
      </c>
    </row>
    <row r="1464" spans="1:1" ht="14.25">
      <c r="A1464" s="17" t="s">
        <v>1572</v>
      </c>
    </row>
    <row r="1465" spans="1:1" ht="14.25">
      <c r="A1465" s="17" t="s">
        <v>1573</v>
      </c>
    </row>
    <row r="1466" spans="1:1" ht="14.25">
      <c r="A1466" s="17" t="s">
        <v>1574</v>
      </c>
    </row>
    <row r="1467" spans="1:1" ht="14.25">
      <c r="A1467" s="17" t="s">
        <v>1575</v>
      </c>
    </row>
    <row r="1468" spans="1:1" ht="14.25">
      <c r="A1468" s="17" t="s">
        <v>1576</v>
      </c>
    </row>
    <row r="1469" spans="1:1" ht="14.25">
      <c r="A1469" s="17" t="s">
        <v>1577</v>
      </c>
    </row>
    <row r="1470" spans="1:1" ht="14.25">
      <c r="A1470" s="17" t="s">
        <v>1578</v>
      </c>
    </row>
    <row r="1471" spans="1:1" ht="14.25">
      <c r="A1471" s="17" t="s">
        <v>1579</v>
      </c>
    </row>
    <row r="1472" spans="1:1" ht="14.25">
      <c r="A1472" s="17" t="s">
        <v>1580</v>
      </c>
    </row>
    <row r="1473" spans="1:1" ht="14.25">
      <c r="A1473" s="17" t="s">
        <v>1581</v>
      </c>
    </row>
    <row r="1474" spans="1:1" ht="14.25">
      <c r="A1474" s="17" t="s">
        <v>1582</v>
      </c>
    </row>
    <row r="1475" spans="1:1" ht="14.25">
      <c r="A1475" s="17" t="s">
        <v>1583</v>
      </c>
    </row>
    <row r="1476" spans="1:1" ht="14.25">
      <c r="A1476" s="17" t="s">
        <v>1584</v>
      </c>
    </row>
    <row r="1477" spans="1:1" ht="14.25">
      <c r="A1477" s="17" t="s">
        <v>1585</v>
      </c>
    </row>
    <row r="1478" spans="1:1" ht="14.25">
      <c r="A1478" s="17" t="s">
        <v>1586</v>
      </c>
    </row>
    <row r="1479" spans="1:1" ht="14.25">
      <c r="A1479" s="17" t="s">
        <v>1587</v>
      </c>
    </row>
    <row r="1480" spans="1:1" ht="14.25">
      <c r="A1480" s="17" t="s">
        <v>1588</v>
      </c>
    </row>
    <row r="1481" spans="1:1" ht="14.25">
      <c r="A1481" s="17" t="s">
        <v>1589</v>
      </c>
    </row>
    <row r="1482" spans="1:1" ht="14.25">
      <c r="A1482" s="17" t="s">
        <v>1590</v>
      </c>
    </row>
    <row r="1483" spans="1:1" ht="14.25">
      <c r="A1483" s="17" t="s">
        <v>1591</v>
      </c>
    </row>
    <row r="1484" spans="1:1" ht="14.25">
      <c r="A1484" s="17" t="s">
        <v>1592</v>
      </c>
    </row>
    <row r="1485" spans="1:1" ht="14.25">
      <c r="A1485" s="17" t="s">
        <v>1593</v>
      </c>
    </row>
    <row r="1486" spans="1:1" ht="14.25">
      <c r="A1486" s="17" t="s">
        <v>1594</v>
      </c>
    </row>
    <row r="1487" spans="1:1" ht="14.25">
      <c r="A1487" s="17" t="s">
        <v>1595</v>
      </c>
    </row>
    <row r="1488" spans="1:1" ht="14.25">
      <c r="A1488" s="17" t="s">
        <v>1596</v>
      </c>
    </row>
    <row r="1489" spans="1:1" ht="14.25">
      <c r="A1489" s="17" t="s">
        <v>1597</v>
      </c>
    </row>
    <row r="1490" spans="1:1" ht="14.25">
      <c r="A1490" s="17" t="s">
        <v>1598</v>
      </c>
    </row>
    <row r="1491" spans="1:1" ht="14.25">
      <c r="A1491" s="17" t="s">
        <v>1599</v>
      </c>
    </row>
    <row r="1492" spans="1:1" ht="14.25">
      <c r="A1492" s="17" t="s">
        <v>1600</v>
      </c>
    </row>
    <row r="1493" spans="1:1" ht="14.25">
      <c r="A1493" s="17" t="s">
        <v>1601</v>
      </c>
    </row>
    <row r="1494" spans="1:1" ht="14.25">
      <c r="A1494" s="17" t="s">
        <v>1602</v>
      </c>
    </row>
    <row r="1495" spans="1:1" ht="14.25">
      <c r="A1495" s="17" t="s">
        <v>1603</v>
      </c>
    </row>
    <row r="1496" spans="1:1" ht="14.25">
      <c r="A1496" s="17" t="s">
        <v>1604</v>
      </c>
    </row>
    <row r="1497" spans="1:1" ht="14.25">
      <c r="A1497" s="17" t="s">
        <v>1605</v>
      </c>
    </row>
    <row r="1498" spans="1:1" ht="14.25">
      <c r="A1498" s="17" t="s">
        <v>1606</v>
      </c>
    </row>
    <row r="1499" spans="1:1" ht="14.25">
      <c r="A1499" s="17" t="s">
        <v>1607</v>
      </c>
    </row>
    <row r="1500" spans="1:1" ht="14.25">
      <c r="A1500" s="17" t="s">
        <v>1608</v>
      </c>
    </row>
    <row r="1501" spans="1:1" ht="14.25">
      <c r="A1501" s="17" t="s">
        <v>1609</v>
      </c>
    </row>
    <row r="1502" spans="1:1" ht="14.25">
      <c r="A1502" s="17" t="s">
        <v>1610</v>
      </c>
    </row>
    <row r="1503" spans="1:1" ht="14.25">
      <c r="A1503" s="17" t="s">
        <v>1611</v>
      </c>
    </row>
    <row r="1504" spans="1:1" ht="14.25">
      <c r="A1504" s="17" t="s">
        <v>1612</v>
      </c>
    </row>
    <row r="1505" spans="1:1" ht="14.25">
      <c r="A1505" s="17" t="s">
        <v>1613</v>
      </c>
    </row>
    <row r="1506" spans="1:1" ht="14.25">
      <c r="A1506" s="17" t="s">
        <v>1614</v>
      </c>
    </row>
    <row r="1507" spans="1:1" ht="14.25">
      <c r="A1507" s="17" t="s">
        <v>1615</v>
      </c>
    </row>
    <row r="1508" spans="1:1" ht="14.25">
      <c r="A1508" s="17" t="s">
        <v>1616</v>
      </c>
    </row>
    <row r="1509" spans="1:1" ht="14.25">
      <c r="A1509" s="17" t="s">
        <v>1617</v>
      </c>
    </row>
    <row r="1510" spans="1:1" ht="14.25">
      <c r="A1510" s="17" t="s">
        <v>1618</v>
      </c>
    </row>
    <row r="1511" spans="1:1" ht="14.25">
      <c r="A1511" s="17" t="s">
        <v>1619</v>
      </c>
    </row>
    <row r="1512" spans="1:1" ht="14.25">
      <c r="A1512" s="17" t="s">
        <v>1620</v>
      </c>
    </row>
    <row r="1513" spans="1:1" ht="14.25">
      <c r="A1513" s="17" t="s">
        <v>1621</v>
      </c>
    </row>
    <row r="1514" spans="1:1" ht="14.25">
      <c r="A1514" s="17" t="s">
        <v>1622</v>
      </c>
    </row>
    <row r="1515" spans="1:1" ht="14.25">
      <c r="A1515" s="17" t="s">
        <v>1623</v>
      </c>
    </row>
    <row r="1516" spans="1:1" ht="14.25">
      <c r="A1516" s="17" t="s">
        <v>1624</v>
      </c>
    </row>
    <row r="1517" spans="1:1" ht="14.25">
      <c r="A1517" s="17" t="s">
        <v>1625</v>
      </c>
    </row>
    <row r="1518" spans="1:1" ht="14.25">
      <c r="A1518" s="17" t="s">
        <v>1626</v>
      </c>
    </row>
    <row r="1519" spans="1:1" ht="14.25">
      <c r="A1519" s="17" t="s">
        <v>1627</v>
      </c>
    </row>
    <row r="1520" spans="1:1" ht="14.25">
      <c r="A1520" s="17" t="s">
        <v>1628</v>
      </c>
    </row>
    <row r="1521" spans="1:1" ht="14.25">
      <c r="A1521" s="17" t="s">
        <v>1629</v>
      </c>
    </row>
    <row r="1522" spans="1:1" ht="14.25">
      <c r="A1522" s="17" t="s">
        <v>1630</v>
      </c>
    </row>
    <row r="1523" spans="1:1" ht="14.25">
      <c r="A1523" s="17" t="s">
        <v>1631</v>
      </c>
    </row>
    <row r="1524" spans="1:1" ht="14.25">
      <c r="A1524" s="17" t="s">
        <v>1632</v>
      </c>
    </row>
    <row r="1525" spans="1:1" ht="14.25">
      <c r="A1525" s="17" t="s">
        <v>1633</v>
      </c>
    </row>
    <row r="1526" spans="1:1" ht="14.25">
      <c r="A1526" s="17" t="s">
        <v>1634</v>
      </c>
    </row>
    <row r="1527" spans="1:1" ht="14.25">
      <c r="A1527" s="17" t="s">
        <v>1635</v>
      </c>
    </row>
    <row r="1528" spans="1:1" ht="14.25">
      <c r="A1528" s="17" t="s">
        <v>1636</v>
      </c>
    </row>
    <row r="1529" spans="1:1" ht="14.25">
      <c r="A1529" s="17" t="s">
        <v>1637</v>
      </c>
    </row>
    <row r="1530" spans="1:1" ht="14.25">
      <c r="A1530" s="17" t="s">
        <v>1638</v>
      </c>
    </row>
    <row r="1531" spans="1:1" ht="14.25">
      <c r="A1531" s="17" t="s">
        <v>1639</v>
      </c>
    </row>
    <row r="1532" spans="1:1" ht="14.25">
      <c r="A1532" s="17" t="s">
        <v>1640</v>
      </c>
    </row>
    <row r="1533" spans="1:1" ht="14.25">
      <c r="A1533" s="17" t="s">
        <v>1641</v>
      </c>
    </row>
    <row r="1534" spans="1:1" ht="14.25">
      <c r="A1534" s="17" t="s">
        <v>1642</v>
      </c>
    </row>
    <row r="1535" spans="1:1" ht="14.25">
      <c r="A1535" s="17" t="s">
        <v>1643</v>
      </c>
    </row>
    <row r="1536" spans="1:1" ht="14.25">
      <c r="A1536" s="17" t="s">
        <v>1644</v>
      </c>
    </row>
    <row r="1537" spans="1:1" ht="14.25">
      <c r="A1537" s="17" t="s">
        <v>1645</v>
      </c>
    </row>
    <row r="1538" spans="1:1" ht="14.25">
      <c r="A1538" s="17" t="s">
        <v>1646</v>
      </c>
    </row>
    <row r="1539" spans="1:1" ht="14.25">
      <c r="A1539" s="17" t="s">
        <v>1647</v>
      </c>
    </row>
    <row r="1540" spans="1:1" ht="14.25">
      <c r="A1540" s="17" t="s">
        <v>1648</v>
      </c>
    </row>
    <row r="1541" spans="1:1" ht="14.25">
      <c r="A1541" s="17" t="s">
        <v>1649</v>
      </c>
    </row>
    <row r="1542" spans="1:1" ht="14.25">
      <c r="A1542" s="17" t="s">
        <v>1650</v>
      </c>
    </row>
    <row r="1543" spans="1:1" ht="14.25">
      <c r="A1543" s="17" t="s">
        <v>1651</v>
      </c>
    </row>
    <row r="1544" spans="1:1" ht="14.25">
      <c r="A1544" s="17" t="s">
        <v>1652</v>
      </c>
    </row>
    <row r="1545" spans="1:1" ht="14.25">
      <c r="A1545" s="17" t="s">
        <v>1653</v>
      </c>
    </row>
    <row r="1546" spans="1:1" ht="14.25">
      <c r="A1546" s="17" t="s">
        <v>1654</v>
      </c>
    </row>
    <row r="1547" spans="1:1" ht="14.25">
      <c r="A1547" s="17" t="s">
        <v>1655</v>
      </c>
    </row>
    <row r="1548" spans="1:1" ht="14.25">
      <c r="A1548" s="17" t="s">
        <v>1656</v>
      </c>
    </row>
    <row r="1549" spans="1:1" ht="14.25">
      <c r="A1549" s="17" t="s">
        <v>1657</v>
      </c>
    </row>
    <row r="1550" spans="1:1" ht="14.25">
      <c r="A1550" s="17" t="s">
        <v>1658</v>
      </c>
    </row>
    <row r="1551" spans="1:1" ht="14.25">
      <c r="A1551" s="17" t="s">
        <v>1659</v>
      </c>
    </row>
    <row r="1552" spans="1:1" ht="14.25">
      <c r="A1552" s="17" t="s">
        <v>1660</v>
      </c>
    </row>
    <row r="1553" spans="1:1" ht="14.25">
      <c r="A1553" s="17" t="s">
        <v>1661</v>
      </c>
    </row>
    <row r="1554" spans="1:1" ht="14.25">
      <c r="A1554" s="17" t="s">
        <v>1662</v>
      </c>
    </row>
    <row r="1555" spans="1:1" ht="14.25">
      <c r="A1555" s="17" t="s">
        <v>1663</v>
      </c>
    </row>
    <row r="1556" spans="1:1" ht="14.25">
      <c r="A1556" s="17" t="s">
        <v>1664</v>
      </c>
    </row>
    <row r="1557" spans="1:1" ht="14.25">
      <c r="A1557" s="17" t="s">
        <v>1665</v>
      </c>
    </row>
    <row r="1558" spans="1:1" ht="14.25">
      <c r="A1558" s="17" t="s">
        <v>1666</v>
      </c>
    </row>
    <row r="1559" spans="1:1" ht="14.25">
      <c r="A1559" s="17" t="s">
        <v>1667</v>
      </c>
    </row>
    <row r="1560" spans="1:1" ht="14.25">
      <c r="A1560" s="17" t="s">
        <v>1668</v>
      </c>
    </row>
    <row r="1561" spans="1:1" ht="14.25">
      <c r="A1561" s="17" t="s">
        <v>1669</v>
      </c>
    </row>
    <row r="1562" spans="1:1" ht="14.25">
      <c r="A1562" s="17" t="s">
        <v>1670</v>
      </c>
    </row>
    <row r="1563" spans="1:1" ht="14.25">
      <c r="A1563" s="17" t="s">
        <v>1671</v>
      </c>
    </row>
    <row r="1564" spans="1:1" ht="14.25">
      <c r="A1564" s="17" t="s">
        <v>1672</v>
      </c>
    </row>
    <row r="1565" spans="1:1" ht="14.25">
      <c r="A1565" s="17" t="s">
        <v>1673</v>
      </c>
    </row>
    <row r="1566" spans="1:1" ht="14.25">
      <c r="A1566" s="17" t="s">
        <v>1674</v>
      </c>
    </row>
    <row r="1567" spans="1:1" ht="14.25">
      <c r="A1567" s="17" t="s">
        <v>1675</v>
      </c>
    </row>
    <row r="1568" spans="1:1" ht="14.25">
      <c r="A1568" s="17" t="s">
        <v>1676</v>
      </c>
    </row>
    <row r="1569" spans="1:1" ht="14.25">
      <c r="A1569" s="17" t="s">
        <v>1677</v>
      </c>
    </row>
    <row r="1570" spans="1:1" ht="14.25">
      <c r="A1570" s="17" t="s">
        <v>1678</v>
      </c>
    </row>
    <row r="1571" spans="1:1" ht="14.25">
      <c r="A1571" s="17" t="s">
        <v>1679</v>
      </c>
    </row>
    <row r="1572" spans="1:1" ht="14.25">
      <c r="A1572" s="17" t="s">
        <v>1680</v>
      </c>
    </row>
    <row r="1573" spans="1:1" ht="14.25">
      <c r="A1573" s="17" t="s">
        <v>1681</v>
      </c>
    </row>
    <row r="1574" spans="1:1" ht="14.25">
      <c r="A1574" s="17" t="s">
        <v>1682</v>
      </c>
    </row>
    <row r="1575" spans="1:1" ht="14.25">
      <c r="A1575" s="17" t="s">
        <v>1683</v>
      </c>
    </row>
    <row r="1576" spans="1:1" ht="14.25">
      <c r="A1576" s="17" t="s">
        <v>1684</v>
      </c>
    </row>
    <row r="1577" spans="1:1" ht="14.25">
      <c r="A1577" s="17" t="s">
        <v>1685</v>
      </c>
    </row>
    <row r="1578" spans="1:1" ht="14.25">
      <c r="A1578" s="17" t="s">
        <v>1686</v>
      </c>
    </row>
    <row r="1579" spans="1:1" ht="14.25">
      <c r="A1579" s="17" t="s">
        <v>1687</v>
      </c>
    </row>
    <row r="1580" spans="1:1" ht="14.25">
      <c r="A1580" s="17" t="s">
        <v>1688</v>
      </c>
    </row>
    <row r="1581" spans="1:1" ht="14.25">
      <c r="A1581" s="17" t="s">
        <v>1689</v>
      </c>
    </row>
    <row r="1582" spans="1:1" ht="14.25">
      <c r="A1582" s="17" t="s">
        <v>1690</v>
      </c>
    </row>
    <row r="1583" spans="1:1" ht="14.25">
      <c r="A1583" s="17" t="s">
        <v>1691</v>
      </c>
    </row>
    <row r="1584" spans="1:1" ht="14.25">
      <c r="A1584" s="17" t="s">
        <v>1692</v>
      </c>
    </row>
    <row r="1585" spans="1:1" ht="14.25">
      <c r="A1585" s="17" t="s">
        <v>1693</v>
      </c>
    </row>
    <row r="1586" spans="1:1" ht="14.25">
      <c r="A1586" s="17" t="s">
        <v>1694</v>
      </c>
    </row>
    <row r="1587" spans="1:1" ht="14.25">
      <c r="A1587" s="17" t="s">
        <v>1695</v>
      </c>
    </row>
    <row r="1588" spans="1:1" ht="14.25">
      <c r="A1588" s="17" t="s">
        <v>1696</v>
      </c>
    </row>
    <row r="1589" spans="1:1" ht="14.25">
      <c r="A1589" s="17" t="s">
        <v>1697</v>
      </c>
    </row>
    <row r="1590" spans="1:1" ht="14.25">
      <c r="A1590" s="17" t="s">
        <v>1698</v>
      </c>
    </row>
    <row r="1591" spans="1:1" ht="14.25">
      <c r="A1591" s="17" t="s">
        <v>1699</v>
      </c>
    </row>
    <row r="1592" spans="1:1" ht="14.25">
      <c r="A1592" s="17" t="s">
        <v>1700</v>
      </c>
    </row>
    <row r="1593" spans="1:1" ht="14.25">
      <c r="A1593" s="17" t="s">
        <v>1701</v>
      </c>
    </row>
    <row r="1594" spans="1:1" ht="14.25">
      <c r="A1594" s="17" t="s">
        <v>1702</v>
      </c>
    </row>
    <row r="1595" spans="1:1" ht="14.25">
      <c r="A1595" s="17" t="s">
        <v>1703</v>
      </c>
    </row>
    <row r="1596" spans="1:1" ht="14.25">
      <c r="A1596" s="17" t="s">
        <v>1704</v>
      </c>
    </row>
    <row r="1597" spans="1:1" ht="14.25">
      <c r="A1597" s="17" t="s">
        <v>1705</v>
      </c>
    </row>
    <row r="1598" spans="1:1" ht="14.25">
      <c r="A1598" s="17" t="s">
        <v>1706</v>
      </c>
    </row>
    <row r="1599" spans="1:1" ht="14.25">
      <c r="A1599" s="17" t="s">
        <v>1707</v>
      </c>
    </row>
    <row r="1600" spans="1:1" ht="14.25">
      <c r="A1600" s="17" t="s">
        <v>1708</v>
      </c>
    </row>
    <row r="1601" spans="1:1" ht="14.25">
      <c r="A1601" s="17" t="s">
        <v>1709</v>
      </c>
    </row>
    <row r="1602" spans="1:1" ht="14.25">
      <c r="A1602" s="17" t="s">
        <v>1710</v>
      </c>
    </row>
    <row r="1603" spans="1:1" ht="14.25">
      <c r="A1603" s="17" t="s">
        <v>1711</v>
      </c>
    </row>
    <row r="1604" spans="1:1" ht="14.25">
      <c r="A1604" s="17" t="s">
        <v>1712</v>
      </c>
    </row>
    <row r="1605" spans="1:1" ht="14.25">
      <c r="A1605" s="17" t="s">
        <v>1713</v>
      </c>
    </row>
    <row r="1606" spans="1:1" ht="14.25">
      <c r="A1606" s="17" t="s">
        <v>1714</v>
      </c>
    </row>
    <row r="1607" spans="1:1" ht="14.25">
      <c r="A1607" s="17" t="s">
        <v>1715</v>
      </c>
    </row>
    <row r="1608" spans="1:1" ht="14.25">
      <c r="A1608" s="17" t="s">
        <v>1716</v>
      </c>
    </row>
    <row r="1609" spans="1:1" ht="14.25">
      <c r="A1609" s="17" t="s">
        <v>1717</v>
      </c>
    </row>
    <row r="1610" spans="1:1" ht="14.25">
      <c r="A1610" s="17" t="s">
        <v>1718</v>
      </c>
    </row>
    <row r="1611" spans="1:1" ht="14.25">
      <c r="A1611" s="17" t="s">
        <v>1719</v>
      </c>
    </row>
    <row r="1612" spans="1:1" ht="14.25">
      <c r="A1612" s="17" t="s">
        <v>1720</v>
      </c>
    </row>
    <row r="1613" spans="1:1" ht="14.25">
      <c r="A1613" s="17" t="s">
        <v>1721</v>
      </c>
    </row>
    <row r="1614" spans="1:1" ht="14.25">
      <c r="A1614" s="17" t="s">
        <v>1722</v>
      </c>
    </row>
    <row r="1615" spans="1:1" ht="14.25">
      <c r="A1615" s="17" t="s">
        <v>1723</v>
      </c>
    </row>
    <row r="1616" spans="1:1" ht="14.25">
      <c r="A1616" s="17" t="s">
        <v>1724</v>
      </c>
    </row>
    <row r="1617" spans="1:1" ht="14.25">
      <c r="A1617" s="17" t="s">
        <v>1725</v>
      </c>
    </row>
    <row r="1618" spans="1:1" ht="14.25">
      <c r="A1618" s="17" t="s">
        <v>1726</v>
      </c>
    </row>
    <row r="1619" spans="1:1" ht="14.25">
      <c r="A1619" s="17" t="s">
        <v>1727</v>
      </c>
    </row>
    <row r="1620" spans="1:1" ht="14.25">
      <c r="A1620" s="17" t="s">
        <v>1728</v>
      </c>
    </row>
    <row r="1621" spans="1:1" ht="14.25">
      <c r="A1621" s="17" t="s">
        <v>1729</v>
      </c>
    </row>
    <row r="1622" spans="1:1" ht="14.25">
      <c r="A1622" s="17" t="s">
        <v>1730</v>
      </c>
    </row>
    <row r="1623" spans="1:1" ht="14.25">
      <c r="A1623" s="17" t="s">
        <v>1731</v>
      </c>
    </row>
    <row r="1624" spans="1:1" ht="14.25">
      <c r="A1624" s="17" t="s">
        <v>1732</v>
      </c>
    </row>
    <row r="1625" spans="1:1" ht="14.25">
      <c r="A1625" s="17" t="s">
        <v>1733</v>
      </c>
    </row>
    <row r="1626" spans="1:1" ht="14.25">
      <c r="A1626" s="17" t="s">
        <v>1734</v>
      </c>
    </row>
    <row r="1627" spans="1:1" ht="14.25">
      <c r="A1627" s="17" t="s">
        <v>1735</v>
      </c>
    </row>
    <row r="1628" spans="1:1" ht="14.25">
      <c r="A1628" s="17" t="s">
        <v>1736</v>
      </c>
    </row>
    <row r="1629" spans="1:1" ht="14.25">
      <c r="A1629" s="17" t="s">
        <v>1737</v>
      </c>
    </row>
    <row r="1630" spans="1:1" ht="14.25">
      <c r="A1630" s="17" t="s">
        <v>1738</v>
      </c>
    </row>
    <row r="1631" spans="1:1" ht="14.25">
      <c r="A1631" s="17" t="s">
        <v>1739</v>
      </c>
    </row>
    <row r="1632" spans="1:1" ht="14.25">
      <c r="A1632" s="17" t="s">
        <v>1740</v>
      </c>
    </row>
    <row r="1633" spans="1:1" ht="14.25">
      <c r="A1633" s="17" t="s">
        <v>1741</v>
      </c>
    </row>
    <row r="1634" spans="1:1" ht="14.25">
      <c r="A1634" s="17" t="s">
        <v>1742</v>
      </c>
    </row>
    <row r="1635" spans="1:1" ht="14.25">
      <c r="A1635" s="17" t="s">
        <v>1743</v>
      </c>
    </row>
    <row r="1636" spans="1:1" ht="14.25">
      <c r="A1636" s="17" t="s">
        <v>1744</v>
      </c>
    </row>
    <row r="1637" spans="1:1" ht="14.25">
      <c r="A1637" s="17" t="s">
        <v>1745</v>
      </c>
    </row>
    <row r="1638" spans="1:1" ht="14.25">
      <c r="A1638" s="17" t="s">
        <v>1746</v>
      </c>
    </row>
    <row r="1639" spans="1:1" ht="14.25">
      <c r="A1639" s="17" t="s">
        <v>1747</v>
      </c>
    </row>
    <row r="1640" spans="1:1" ht="14.25">
      <c r="A1640" s="17" t="s">
        <v>1748</v>
      </c>
    </row>
    <row r="1641" spans="1:1" ht="14.25">
      <c r="A1641" s="17" t="s">
        <v>1749</v>
      </c>
    </row>
    <row r="1642" spans="1:1" ht="14.25">
      <c r="A1642" s="17" t="s">
        <v>1750</v>
      </c>
    </row>
    <row r="1643" spans="1:1" ht="14.25">
      <c r="A1643" s="17" t="s">
        <v>1751</v>
      </c>
    </row>
    <row r="1644" spans="1:1" ht="14.25">
      <c r="A1644" s="17" t="s">
        <v>1752</v>
      </c>
    </row>
    <row r="1645" spans="1:1" ht="14.25">
      <c r="A1645" s="17" t="s">
        <v>1753</v>
      </c>
    </row>
    <row r="1646" spans="1:1" ht="14.25">
      <c r="A1646" s="17" t="s">
        <v>1754</v>
      </c>
    </row>
    <row r="1647" spans="1:1" ht="14.25">
      <c r="A1647" s="17" t="s">
        <v>1755</v>
      </c>
    </row>
    <row r="1648" spans="1:1" ht="14.25">
      <c r="A1648" s="17" t="s">
        <v>1756</v>
      </c>
    </row>
    <row r="1649" spans="1:1" ht="14.25">
      <c r="A1649" s="17" t="s">
        <v>1757</v>
      </c>
    </row>
    <row r="1650" spans="1:1" ht="14.25">
      <c r="A1650" s="17" t="s">
        <v>1758</v>
      </c>
    </row>
    <row r="1651" spans="1:1" ht="14.25">
      <c r="A1651" s="17" t="s">
        <v>1759</v>
      </c>
    </row>
    <row r="1652" spans="1:1" ht="14.25">
      <c r="A1652" s="17" t="s">
        <v>1760</v>
      </c>
    </row>
    <row r="1653" spans="1:1" ht="14.25">
      <c r="A1653" s="17" t="s">
        <v>1761</v>
      </c>
    </row>
    <row r="1654" spans="1:1" ht="14.25">
      <c r="A1654" s="17" t="s">
        <v>1762</v>
      </c>
    </row>
    <row r="1655" spans="1:1" ht="14.25">
      <c r="A1655" s="17" t="s">
        <v>1763</v>
      </c>
    </row>
    <row r="1656" spans="1:1" ht="14.25">
      <c r="A1656" s="17" t="s">
        <v>1764</v>
      </c>
    </row>
    <row r="1657" spans="1:1" ht="14.25">
      <c r="A1657" s="17" t="s">
        <v>1765</v>
      </c>
    </row>
    <row r="1658" spans="1:1" ht="14.25">
      <c r="A1658" s="17" t="s">
        <v>1766</v>
      </c>
    </row>
    <row r="1659" spans="1:1" ht="14.25">
      <c r="A1659" s="17" t="s">
        <v>1767</v>
      </c>
    </row>
    <row r="1660" spans="1:1" ht="14.25">
      <c r="A1660" s="17" t="s">
        <v>1768</v>
      </c>
    </row>
    <row r="1661" spans="1:1" ht="14.25">
      <c r="A1661" s="17" t="s">
        <v>1769</v>
      </c>
    </row>
    <row r="1662" spans="1:1" ht="14.25">
      <c r="A1662" s="17" t="s">
        <v>1770</v>
      </c>
    </row>
    <row r="1663" spans="1:1" ht="14.25">
      <c r="A1663" s="17" t="s">
        <v>1771</v>
      </c>
    </row>
    <row r="1664" spans="1:1" ht="14.25">
      <c r="A1664" s="17" t="s">
        <v>1772</v>
      </c>
    </row>
    <row r="1665" spans="1:1" ht="14.25">
      <c r="A1665" s="17" t="s">
        <v>1773</v>
      </c>
    </row>
    <row r="1666" spans="1:1" ht="14.25">
      <c r="A1666" s="17" t="s">
        <v>1774</v>
      </c>
    </row>
    <row r="1667" spans="1:1" ht="14.25">
      <c r="A1667" s="17" t="s">
        <v>1775</v>
      </c>
    </row>
    <row r="1668" spans="1:1" ht="14.25">
      <c r="A1668" s="17" t="s">
        <v>1776</v>
      </c>
    </row>
    <row r="1669" spans="1:1" ht="14.25">
      <c r="A1669" s="17" t="s">
        <v>1777</v>
      </c>
    </row>
    <row r="1670" spans="1:1" ht="14.25">
      <c r="A1670" s="17" t="s">
        <v>1778</v>
      </c>
    </row>
    <row r="1671" spans="1:1" ht="14.25">
      <c r="A1671" s="17" t="s">
        <v>1779</v>
      </c>
    </row>
    <row r="1672" spans="1:1" ht="14.25">
      <c r="A1672" s="17" t="s">
        <v>1780</v>
      </c>
    </row>
    <row r="1673" spans="1:1" ht="14.25">
      <c r="A1673" s="17" t="s">
        <v>1781</v>
      </c>
    </row>
    <row r="1674" spans="1:1" ht="14.25">
      <c r="A1674" s="17" t="s">
        <v>1782</v>
      </c>
    </row>
    <row r="1675" spans="1:1" ht="14.25">
      <c r="A1675" s="17" t="s">
        <v>1783</v>
      </c>
    </row>
    <row r="1676" spans="1:1" ht="14.25">
      <c r="A1676" s="17" t="s">
        <v>1784</v>
      </c>
    </row>
    <row r="1677" spans="1:1" ht="14.25">
      <c r="A1677" s="17" t="s">
        <v>1785</v>
      </c>
    </row>
    <row r="1678" spans="1:1" ht="14.25">
      <c r="A1678" s="17" t="s">
        <v>1786</v>
      </c>
    </row>
    <row r="1679" spans="1:1" ht="14.25">
      <c r="A1679" s="17" t="s">
        <v>1787</v>
      </c>
    </row>
    <row r="1680" spans="1:1" ht="14.25">
      <c r="A1680" s="17" t="s">
        <v>1788</v>
      </c>
    </row>
    <row r="1681" spans="1:1" ht="14.25">
      <c r="A1681" s="17" t="s">
        <v>1789</v>
      </c>
    </row>
    <row r="1682" spans="1:1" ht="14.25">
      <c r="A1682" s="17" t="s">
        <v>1790</v>
      </c>
    </row>
    <row r="1683" spans="1:1" ht="14.25">
      <c r="A1683" s="17" t="s">
        <v>1791</v>
      </c>
    </row>
    <row r="1684" spans="1:1" ht="14.25">
      <c r="A1684" s="17" t="s">
        <v>1792</v>
      </c>
    </row>
    <row r="1685" spans="1:1" ht="14.25">
      <c r="A1685" s="17" t="s">
        <v>1793</v>
      </c>
    </row>
    <row r="1686" spans="1:1" ht="14.25">
      <c r="A1686" s="17" t="s">
        <v>1794</v>
      </c>
    </row>
    <row r="1687" spans="1:1" ht="14.25">
      <c r="A1687" s="17" t="s">
        <v>1795</v>
      </c>
    </row>
    <row r="1688" spans="1:1" ht="14.25">
      <c r="A1688" s="17" t="s">
        <v>1796</v>
      </c>
    </row>
    <row r="1689" spans="1:1" ht="14.25">
      <c r="A1689" s="17" t="s">
        <v>1797</v>
      </c>
    </row>
    <row r="1690" spans="1:1" ht="14.25">
      <c r="A1690" s="17" t="s">
        <v>1798</v>
      </c>
    </row>
    <row r="1691" spans="1:1" ht="14.25">
      <c r="A1691" s="17" t="s">
        <v>1799</v>
      </c>
    </row>
    <row r="1692" spans="1:1" ht="14.25">
      <c r="A1692" s="17" t="s">
        <v>1800</v>
      </c>
    </row>
    <row r="1693" spans="1:1" ht="14.25">
      <c r="A1693" s="17" t="s">
        <v>1801</v>
      </c>
    </row>
    <row r="1694" spans="1:1" ht="14.25">
      <c r="A1694" s="17" t="s">
        <v>1802</v>
      </c>
    </row>
    <row r="1695" spans="1:1" ht="14.25">
      <c r="A1695" s="17" t="s">
        <v>1803</v>
      </c>
    </row>
    <row r="1696" spans="1:1" ht="14.25">
      <c r="A1696" s="17" t="s">
        <v>1804</v>
      </c>
    </row>
    <row r="1697" spans="1:1" ht="14.25">
      <c r="A1697" s="17" t="s">
        <v>1805</v>
      </c>
    </row>
    <row r="1698" spans="1:1" ht="14.25">
      <c r="A1698" s="17" t="s">
        <v>1806</v>
      </c>
    </row>
    <row r="1699" spans="1:1" ht="14.25">
      <c r="A1699" s="17" t="s">
        <v>1807</v>
      </c>
    </row>
    <row r="1700" spans="1:1" ht="14.25">
      <c r="A1700" s="17" t="s">
        <v>1808</v>
      </c>
    </row>
    <row r="1701" spans="1:1" ht="14.25">
      <c r="A1701" s="17" t="s">
        <v>1809</v>
      </c>
    </row>
    <row r="1702" spans="1:1" ht="14.25">
      <c r="A1702" s="17" t="s">
        <v>1810</v>
      </c>
    </row>
    <row r="1703" spans="1:1" ht="14.25">
      <c r="A1703" s="17" t="s">
        <v>1811</v>
      </c>
    </row>
    <row r="1704" spans="1:1" ht="14.25">
      <c r="A1704" s="17" t="s">
        <v>1812</v>
      </c>
    </row>
    <row r="1705" spans="1:1" ht="14.25">
      <c r="A1705" s="17" t="s">
        <v>1813</v>
      </c>
    </row>
    <row r="1706" spans="1:1" ht="14.25">
      <c r="A1706" s="17" t="s">
        <v>1814</v>
      </c>
    </row>
    <row r="1707" spans="1:1" ht="14.25">
      <c r="A1707" s="17" t="s">
        <v>1815</v>
      </c>
    </row>
    <row r="1708" spans="1:1" ht="14.25">
      <c r="A1708" s="17" t="s">
        <v>1816</v>
      </c>
    </row>
    <row r="1709" spans="1:1" ht="14.25">
      <c r="A1709" s="17" t="s">
        <v>1817</v>
      </c>
    </row>
    <row r="1710" spans="1:1" ht="14.25">
      <c r="A1710" s="17" t="s">
        <v>1818</v>
      </c>
    </row>
    <row r="1711" spans="1:1" ht="14.25">
      <c r="A1711" s="17" t="s">
        <v>1819</v>
      </c>
    </row>
    <row r="1712" spans="1:1" ht="14.25">
      <c r="A1712" s="17" t="s">
        <v>1820</v>
      </c>
    </row>
    <row r="1713" spans="1:1" ht="14.25">
      <c r="A1713" s="17" t="s">
        <v>1821</v>
      </c>
    </row>
    <row r="1714" spans="1:1" ht="14.25">
      <c r="A1714" s="17" t="s">
        <v>1822</v>
      </c>
    </row>
    <row r="1715" spans="1:1" ht="14.25">
      <c r="A1715" s="17" t="s">
        <v>1823</v>
      </c>
    </row>
    <row r="1716" spans="1:1" ht="14.25">
      <c r="A1716" s="17" t="s">
        <v>1824</v>
      </c>
    </row>
    <row r="1717" spans="1:1" ht="14.25">
      <c r="A1717" s="17" t="s">
        <v>1825</v>
      </c>
    </row>
    <row r="1718" spans="1:1" ht="14.25">
      <c r="A1718" s="17" t="s">
        <v>1826</v>
      </c>
    </row>
    <row r="1719" spans="1:1" ht="14.25">
      <c r="A1719" s="17" t="s">
        <v>1827</v>
      </c>
    </row>
    <row r="1720" spans="1:1" ht="14.25">
      <c r="A1720" s="17" t="s">
        <v>1828</v>
      </c>
    </row>
    <row r="1721" spans="1:1" ht="14.25">
      <c r="A1721" s="17" t="s">
        <v>1829</v>
      </c>
    </row>
    <row r="1722" spans="1:1" ht="14.25">
      <c r="A1722" s="17" t="s">
        <v>1830</v>
      </c>
    </row>
    <row r="1723" spans="1:1" ht="14.25">
      <c r="A1723" s="17" t="s">
        <v>1831</v>
      </c>
    </row>
    <row r="1724" spans="1:1" ht="14.25">
      <c r="A1724" s="17" t="s">
        <v>1832</v>
      </c>
    </row>
    <row r="1725" spans="1:1" ht="14.25">
      <c r="A1725" s="17" t="s">
        <v>1833</v>
      </c>
    </row>
    <row r="1726" spans="1:1" ht="14.25">
      <c r="A1726" s="17" t="s">
        <v>1834</v>
      </c>
    </row>
    <row r="1727" spans="1:1" ht="14.25">
      <c r="A1727" s="17" t="s">
        <v>1835</v>
      </c>
    </row>
    <row r="1728" spans="1:1" ht="14.25">
      <c r="A1728" s="17" t="s">
        <v>1836</v>
      </c>
    </row>
    <row r="1729" spans="1:1" ht="14.25">
      <c r="A1729" s="17" t="s">
        <v>1837</v>
      </c>
    </row>
    <row r="1730" spans="1:1" ht="14.25">
      <c r="A1730" s="17" t="s">
        <v>1838</v>
      </c>
    </row>
    <row r="1731" spans="1:1" ht="14.25">
      <c r="A1731" s="17" t="s">
        <v>1839</v>
      </c>
    </row>
    <row r="1732" spans="1:1" ht="14.25">
      <c r="A1732" s="17" t="s">
        <v>1840</v>
      </c>
    </row>
    <row r="1733" spans="1:1" ht="14.25">
      <c r="A1733" s="17" t="s">
        <v>1841</v>
      </c>
    </row>
    <row r="1734" spans="1:1" ht="14.25">
      <c r="A1734" s="17" t="s">
        <v>1842</v>
      </c>
    </row>
    <row r="1735" spans="1:1" ht="14.25">
      <c r="A1735" s="17" t="s">
        <v>1843</v>
      </c>
    </row>
    <row r="1736" spans="1:1" ht="14.25">
      <c r="A1736" s="17" t="s">
        <v>1844</v>
      </c>
    </row>
    <row r="1737" spans="1:1" ht="14.25">
      <c r="A1737" s="17" t="s">
        <v>1845</v>
      </c>
    </row>
    <row r="1738" spans="1:1" ht="14.25">
      <c r="A1738" s="17" t="s">
        <v>1846</v>
      </c>
    </row>
    <row r="1739" spans="1:1" ht="14.25">
      <c r="A1739" s="17" t="s">
        <v>1847</v>
      </c>
    </row>
    <row r="1740" spans="1:1" ht="14.25">
      <c r="A1740" s="17" t="s">
        <v>1848</v>
      </c>
    </row>
    <row r="1741" spans="1:1" ht="14.25">
      <c r="A1741" s="17" t="s">
        <v>1849</v>
      </c>
    </row>
    <row r="1742" spans="1:1" ht="14.25">
      <c r="A1742" s="17" t="s">
        <v>1850</v>
      </c>
    </row>
    <row r="1743" spans="1:1" ht="14.25">
      <c r="A1743" s="17" t="s">
        <v>1851</v>
      </c>
    </row>
    <row r="1744" spans="1:1" ht="14.25">
      <c r="A1744" s="17" t="s">
        <v>1852</v>
      </c>
    </row>
    <row r="1745" spans="1:1" ht="14.25">
      <c r="A1745" s="17" t="s">
        <v>1853</v>
      </c>
    </row>
    <row r="1746" spans="1:1" ht="14.25">
      <c r="A1746" s="17" t="s">
        <v>1854</v>
      </c>
    </row>
    <row r="1747" spans="1:1" ht="14.25">
      <c r="A1747" s="17" t="s">
        <v>1855</v>
      </c>
    </row>
    <row r="1748" spans="1:1" ht="14.25">
      <c r="A1748" s="17" t="s">
        <v>1856</v>
      </c>
    </row>
    <row r="1749" spans="1:1" ht="14.25">
      <c r="A1749" s="17" t="s">
        <v>1857</v>
      </c>
    </row>
    <row r="1750" spans="1:1" ht="14.25">
      <c r="A1750" s="17" t="s">
        <v>1858</v>
      </c>
    </row>
    <row r="1751" spans="1:1" ht="14.25">
      <c r="A1751" s="17" t="s">
        <v>1859</v>
      </c>
    </row>
    <row r="1752" spans="1:1" ht="14.25">
      <c r="A1752" s="17" t="s">
        <v>1860</v>
      </c>
    </row>
    <row r="1753" spans="1:1" ht="14.25">
      <c r="A1753" s="17" t="s">
        <v>1861</v>
      </c>
    </row>
    <row r="1754" spans="1:1" ht="14.25">
      <c r="A1754" s="17" t="s">
        <v>1862</v>
      </c>
    </row>
    <row r="1755" spans="1:1" ht="14.25">
      <c r="A1755" s="17" t="s">
        <v>1863</v>
      </c>
    </row>
    <row r="1756" spans="1:1" ht="14.25">
      <c r="A1756" s="17" t="s">
        <v>1864</v>
      </c>
    </row>
    <row r="1757" spans="1:1" ht="14.25">
      <c r="A1757" s="17" t="s">
        <v>1865</v>
      </c>
    </row>
    <row r="1758" spans="1:1" ht="14.25">
      <c r="A1758" s="17" t="s">
        <v>1866</v>
      </c>
    </row>
    <row r="1759" spans="1:1" ht="14.25">
      <c r="A1759" s="17" t="s">
        <v>1867</v>
      </c>
    </row>
    <row r="1760" spans="1:1" ht="14.25">
      <c r="A1760" s="17" t="s">
        <v>1868</v>
      </c>
    </row>
    <row r="1761" spans="1:1" ht="14.25">
      <c r="A1761" s="17" t="s">
        <v>1869</v>
      </c>
    </row>
    <row r="1762" spans="1:1" ht="14.25">
      <c r="A1762" s="17" t="s">
        <v>1870</v>
      </c>
    </row>
    <row r="1763" spans="1:1" ht="14.25">
      <c r="A1763" s="17" t="s">
        <v>1871</v>
      </c>
    </row>
    <row r="1764" spans="1:1" ht="14.25">
      <c r="A1764" s="17" t="s">
        <v>1872</v>
      </c>
    </row>
    <row r="1765" spans="1:1" ht="14.25">
      <c r="A1765" s="17" t="s">
        <v>1873</v>
      </c>
    </row>
    <row r="1766" spans="1:1" ht="14.25">
      <c r="A1766" s="17" t="s">
        <v>1874</v>
      </c>
    </row>
    <row r="1767" spans="1:1" ht="14.25">
      <c r="A1767" s="17" t="s">
        <v>1875</v>
      </c>
    </row>
    <row r="1768" spans="1:1" ht="14.25">
      <c r="A1768" s="17" t="s">
        <v>1876</v>
      </c>
    </row>
    <row r="1769" spans="1:1" ht="14.25">
      <c r="A1769" s="17" t="s">
        <v>1877</v>
      </c>
    </row>
    <row r="1770" spans="1:1" ht="14.25">
      <c r="A1770" s="17" t="s">
        <v>1878</v>
      </c>
    </row>
    <row r="1771" spans="1:1" ht="14.25">
      <c r="A1771" s="17" t="s">
        <v>1879</v>
      </c>
    </row>
    <row r="1772" spans="1:1" ht="14.25">
      <c r="A1772" s="17" t="s">
        <v>1880</v>
      </c>
    </row>
    <row r="1773" spans="1:1" ht="14.25">
      <c r="A1773" s="17" t="s">
        <v>1881</v>
      </c>
    </row>
    <row r="1774" spans="1:1" ht="14.25">
      <c r="A1774" s="17" t="s">
        <v>1882</v>
      </c>
    </row>
    <row r="1775" spans="1:1" ht="14.25">
      <c r="A1775" s="17" t="s">
        <v>1883</v>
      </c>
    </row>
    <row r="1776" spans="1:1" ht="14.25">
      <c r="A1776" s="17" t="s">
        <v>1884</v>
      </c>
    </row>
    <row r="1777" spans="1:1" ht="14.25">
      <c r="A1777" s="17" t="s">
        <v>1885</v>
      </c>
    </row>
    <row r="1778" spans="1:1" ht="14.25">
      <c r="A1778" s="17" t="s">
        <v>1886</v>
      </c>
    </row>
    <row r="1779" spans="1:1" ht="14.25">
      <c r="A1779" s="17" t="s">
        <v>1887</v>
      </c>
    </row>
    <row r="1780" spans="1:1" ht="14.25">
      <c r="A1780" s="17" t="s">
        <v>1888</v>
      </c>
    </row>
    <row r="1781" spans="1:1" ht="14.25">
      <c r="A1781" s="17" t="s">
        <v>1889</v>
      </c>
    </row>
    <row r="1782" spans="1:1" ht="14.25">
      <c r="A1782" s="17" t="s">
        <v>1890</v>
      </c>
    </row>
    <row r="1783" spans="1:1" ht="14.25">
      <c r="A1783" s="17" t="s">
        <v>1891</v>
      </c>
    </row>
    <row r="1784" spans="1:1" ht="14.25">
      <c r="A1784" s="17" t="s">
        <v>1892</v>
      </c>
    </row>
    <row r="1785" spans="1:1" ht="14.25">
      <c r="A1785" s="17" t="s">
        <v>1893</v>
      </c>
    </row>
    <row r="1786" spans="1:1" ht="14.25">
      <c r="A1786" s="17" t="s">
        <v>1894</v>
      </c>
    </row>
    <row r="1787" spans="1:1" ht="14.25">
      <c r="A1787" s="17" t="s">
        <v>1895</v>
      </c>
    </row>
    <row r="1788" spans="1:1" ht="14.25">
      <c r="A1788" s="17" t="s">
        <v>1896</v>
      </c>
    </row>
    <row r="1789" spans="1:1" ht="14.25">
      <c r="A1789" s="17" t="s">
        <v>1897</v>
      </c>
    </row>
    <row r="1790" spans="1:1" ht="14.25">
      <c r="A1790" s="17" t="s">
        <v>1898</v>
      </c>
    </row>
    <row r="1791" spans="1:1" ht="14.25">
      <c r="A1791" s="17" t="s">
        <v>1899</v>
      </c>
    </row>
    <row r="1792" spans="1:1" ht="14.25">
      <c r="A1792" s="17" t="s">
        <v>1900</v>
      </c>
    </row>
    <row r="1793" spans="1:1" ht="14.25">
      <c r="A1793" s="17" t="s">
        <v>1901</v>
      </c>
    </row>
    <row r="1794" spans="1:1" ht="14.25">
      <c r="A1794" s="17" t="s">
        <v>1902</v>
      </c>
    </row>
    <row r="1795" spans="1:1" ht="14.25">
      <c r="A1795" s="17" t="s">
        <v>1903</v>
      </c>
    </row>
    <row r="1796" spans="1:1" ht="14.25">
      <c r="A1796" s="17" t="s">
        <v>1904</v>
      </c>
    </row>
    <row r="1797" spans="1:1" ht="14.25">
      <c r="A1797" s="17" t="s">
        <v>1905</v>
      </c>
    </row>
    <row r="1798" spans="1:1" ht="14.25">
      <c r="A1798" s="17" t="s">
        <v>1906</v>
      </c>
    </row>
    <row r="1799" spans="1:1" ht="14.25">
      <c r="A1799" s="17" t="s">
        <v>1907</v>
      </c>
    </row>
    <row r="1800" spans="1:1" ht="14.25">
      <c r="A1800" s="17" t="s">
        <v>1908</v>
      </c>
    </row>
    <row r="1801" spans="1:1" ht="14.25">
      <c r="A1801" s="17" t="s">
        <v>1909</v>
      </c>
    </row>
    <row r="1802" spans="1:1" ht="14.25">
      <c r="A1802" s="17" t="s">
        <v>1910</v>
      </c>
    </row>
    <row r="1803" spans="1:1" ht="14.25">
      <c r="A1803" s="17" t="s">
        <v>1911</v>
      </c>
    </row>
    <row r="1804" spans="1:1" ht="14.25">
      <c r="A1804" s="17" t="s">
        <v>1912</v>
      </c>
    </row>
    <row r="1805" spans="1:1" ht="14.25">
      <c r="A1805" s="17" t="s">
        <v>1913</v>
      </c>
    </row>
    <row r="1806" spans="1:1" ht="14.25">
      <c r="A1806" s="17" t="s">
        <v>1914</v>
      </c>
    </row>
    <row r="1807" spans="1:1" ht="14.25">
      <c r="A1807" s="17" t="s">
        <v>1915</v>
      </c>
    </row>
    <row r="1808" spans="1:1" ht="14.25">
      <c r="A1808" s="17" t="s">
        <v>1916</v>
      </c>
    </row>
    <row r="1809" spans="1:1" ht="14.25">
      <c r="A1809" s="17" t="s">
        <v>1917</v>
      </c>
    </row>
    <row r="1810" spans="1:1" ht="14.25">
      <c r="A1810" s="17" t="s">
        <v>1918</v>
      </c>
    </row>
    <row r="1811" spans="1:1" ht="14.25">
      <c r="A1811" s="17" t="s">
        <v>1919</v>
      </c>
    </row>
    <row r="1812" spans="1:1" ht="14.25">
      <c r="A1812" s="17" t="s">
        <v>1920</v>
      </c>
    </row>
    <row r="1813" spans="1:1" ht="14.25">
      <c r="A1813" s="17" t="s">
        <v>1921</v>
      </c>
    </row>
    <row r="1814" spans="1:1" ht="14.25">
      <c r="A1814" s="17" t="s">
        <v>1922</v>
      </c>
    </row>
    <row r="1815" spans="1:1" ht="14.25">
      <c r="A1815" s="17" t="s">
        <v>1923</v>
      </c>
    </row>
    <row r="1816" spans="1:1" ht="14.25">
      <c r="A1816" s="17" t="s">
        <v>1924</v>
      </c>
    </row>
    <row r="1817" spans="1:1" ht="14.25">
      <c r="A1817" s="17" t="s">
        <v>1925</v>
      </c>
    </row>
    <row r="1818" spans="1:1" ht="14.25">
      <c r="A1818" s="17" t="s">
        <v>1926</v>
      </c>
    </row>
    <row r="1819" spans="1:1" ht="14.25">
      <c r="A1819" s="17" t="s">
        <v>1927</v>
      </c>
    </row>
    <row r="1820" spans="1:1" ht="14.25">
      <c r="A1820" s="17" t="s">
        <v>1928</v>
      </c>
    </row>
    <row r="1821" spans="1:1" ht="14.25">
      <c r="A1821" s="17" t="s">
        <v>1929</v>
      </c>
    </row>
    <row r="1822" spans="1:1" ht="14.25">
      <c r="A1822" s="17" t="s">
        <v>1930</v>
      </c>
    </row>
    <row r="1823" spans="1:1" ht="14.25">
      <c r="A1823" s="17" t="s">
        <v>1931</v>
      </c>
    </row>
    <row r="1824" spans="1:1" ht="14.25">
      <c r="A1824" s="17" t="s">
        <v>1932</v>
      </c>
    </row>
    <row r="1825" spans="1:1" ht="14.25">
      <c r="A1825" s="17" t="s">
        <v>1933</v>
      </c>
    </row>
    <row r="1826" spans="1:1" ht="14.25">
      <c r="A1826" s="17" t="s">
        <v>1934</v>
      </c>
    </row>
    <row r="1827" spans="1:1" ht="14.25">
      <c r="A1827" s="17" t="s">
        <v>1935</v>
      </c>
    </row>
    <row r="1828" spans="1:1" ht="14.25">
      <c r="A1828" s="17" t="s">
        <v>1936</v>
      </c>
    </row>
    <row r="1829" spans="1:1" ht="14.25">
      <c r="A1829" s="17" t="s">
        <v>1937</v>
      </c>
    </row>
    <row r="1830" spans="1:1" ht="14.25">
      <c r="A1830" s="17" t="s">
        <v>1938</v>
      </c>
    </row>
    <row r="1831" spans="1:1" ht="14.25">
      <c r="A1831" s="17" t="s">
        <v>1939</v>
      </c>
    </row>
    <row r="1832" spans="1:1" ht="14.25">
      <c r="A1832" s="17" t="s">
        <v>1940</v>
      </c>
    </row>
    <row r="1833" spans="1:1" ht="14.25">
      <c r="A1833" s="17" t="s">
        <v>1941</v>
      </c>
    </row>
    <row r="1834" spans="1:1" ht="14.25">
      <c r="A1834" s="17" t="s">
        <v>1942</v>
      </c>
    </row>
    <row r="1835" spans="1:1" ht="14.25">
      <c r="A1835" s="17" t="s">
        <v>1943</v>
      </c>
    </row>
    <row r="1836" spans="1:1" ht="14.25">
      <c r="A1836" s="17" t="s">
        <v>1944</v>
      </c>
    </row>
    <row r="1837" spans="1:1" ht="14.25">
      <c r="A1837" s="17" t="s">
        <v>1945</v>
      </c>
    </row>
    <row r="1838" spans="1:1" ht="14.25">
      <c r="A1838" s="17" t="s">
        <v>1946</v>
      </c>
    </row>
    <row r="1839" spans="1:1" ht="14.25">
      <c r="A1839" s="17" t="s">
        <v>1947</v>
      </c>
    </row>
    <row r="1840" spans="1:1" ht="14.25">
      <c r="A1840" s="17" t="s">
        <v>1948</v>
      </c>
    </row>
    <row r="1841" spans="1:1" ht="14.25">
      <c r="A1841" s="17" t="s">
        <v>1949</v>
      </c>
    </row>
    <row r="1842" spans="1:1" ht="14.25">
      <c r="A1842" s="17" t="s">
        <v>1950</v>
      </c>
    </row>
    <row r="1843" spans="1:1" ht="14.25">
      <c r="A1843" s="17" t="s">
        <v>1951</v>
      </c>
    </row>
    <row r="1844" spans="1:1" ht="14.25">
      <c r="A1844" s="17" t="s">
        <v>1952</v>
      </c>
    </row>
    <row r="1845" spans="1:1" ht="14.25">
      <c r="A1845" s="17" t="s">
        <v>1953</v>
      </c>
    </row>
    <row r="1846" spans="1:1" ht="14.25">
      <c r="A1846" s="17" t="s">
        <v>1954</v>
      </c>
    </row>
    <row r="1847" spans="1:1" ht="14.25">
      <c r="A1847" s="17" t="s">
        <v>1955</v>
      </c>
    </row>
    <row r="1848" spans="1:1" ht="14.25">
      <c r="A1848" s="17" t="s">
        <v>1956</v>
      </c>
    </row>
    <row r="1849" spans="1:1" ht="14.25">
      <c r="A1849" s="17" t="s">
        <v>1957</v>
      </c>
    </row>
    <row r="1850" spans="1:1" ht="14.25">
      <c r="A1850" s="17" t="s">
        <v>1958</v>
      </c>
    </row>
    <row r="1851" spans="1:1" ht="14.25">
      <c r="A1851" s="17" t="s">
        <v>1959</v>
      </c>
    </row>
    <row r="1852" spans="1:1" ht="14.25">
      <c r="A1852" s="17" t="s">
        <v>1960</v>
      </c>
    </row>
    <row r="1853" spans="1:1" ht="14.25">
      <c r="A1853" s="17" t="s">
        <v>1961</v>
      </c>
    </row>
    <row r="1854" spans="1:1" ht="14.25">
      <c r="A1854" s="17" t="s">
        <v>1962</v>
      </c>
    </row>
    <row r="1855" spans="1:1" ht="14.25">
      <c r="A1855" s="17" t="s">
        <v>1963</v>
      </c>
    </row>
    <row r="1856" spans="1:1" ht="14.25">
      <c r="A1856" s="17" t="s">
        <v>1964</v>
      </c>
    </row>
    <row r="1857" spans="1:1" ht="14.25">
      <c r="A1857" s="17" t="s">
        <v>1965</v>
      </c>
    </row>
    <row r="1858" spans="1:1" ht="14.25">
      <c r="A1858" s="17" t="s">
        <v>1966</v>
      </c>
    </row>
    <row r="1859" spans="1:1" ht="14.25">
      <c r="A1859" s="17" t="s">
        <v>1967</v>
      </c>
    </row>
    <row r="1860" spans="1:1" ht="14.25">
      <c r="A1860" s="17" t="s">
        <v>1968</v>
      </c>
    </row>
    <row r="1861" spans="1:1" ht="14.25">
      <c r="A1861" s="17" t="s">
        <v>1969</v>
      </c>
    </row>
    <row r="1862" spans="1:1" ht="14.25">
      <c r="A1862" s="17" t="s">
        <v>1970</v>
      </c>
    </row>
    <row r="1863" spans="1:1" ht="14.25">
      <c r="A1863" s="17" t="s">
        <v>1971</v>
      </c>
    </row>
    <row r="1864" spans="1:1" ht="14.25">
      <c r="A1864" s="17" t="s">
        <v>1972</v>
      </c>
    </row>
    <row r="1865" spans="1:1" ht="14.25">
      <c r="A1865" s="17" t="s">
        <v>1973</v>
      </c>
    </row>
    <row r="1866" spans="1:1" ht="14.25">
      <c r="A1866" s="17" t="s">
        <v>1974</v>
      </c>
    </row>
    <row r="1867" spans="1:1" ht="14.25">
      <c r="A1867" s="17" t="s">
        <v>1975</v>
      </c>
    </row>
    <row r="1868" spans="1:1" ht="14.25">
      <c r="A1868" s="17" t="s">
        <v>1976</v>
      </c>
    </row>
    <row r="1869" spans="1:1" ht="14.25">
      <c r="A1869" s="17" t="s">
        <v>1977</v>
      </c>
    </row>
    <row r="1870" spans="1:1" ht="14.25">
      <c r="A1870" s="17" t="s">
        <v>1978</v>
      </c>
    </row>
    <row r="1871" spans="1:1" ht="14.25">
      <c r="A1871" s="17" t="s">
        <v>1979</v>
      </c>
    </row>
    <row r="1872" spans="1:1" ht="14.25">
      <c r="A1872" s="17" t="s">
        <v>1980</v>
      </c>
    </row>
    <row r="1873" spans="1:1" ht="14.25">
      <c r="A1873" s="17" t="s">
        <v>1981</v>
      </c>
    </row>
    <row r="1874" spans="1:1" ht="14.25">
      <c r="A1874" s="17" t="s">
        <v>1982</v>
      </c>
    </row>
    <row r="1875" spans="1:1" ht="14.25">
      <c r="A1875" s="17" t="s">
        <v>1983</v>
      </c>
    </row>
    <row r="1876" spans="1:1" ht="14.25">
      <c r="A1876" s="17" t="s">
        <v>1984</v>
      </c>
    </row>
    <row r="1877" spans="1:1" ht="14.25">
      <c r="A1877" s="17" t="s">
        <v>1985</v>
      </c>
    </row>
    <row r="1878" spans="1:1" ht="14.25">
      <c r="A1878" s="17" t="s">
        <v>1986</v>
      </c>
    </row>
    <row r="1879" spans="1:1" ht="14.25">
      <c r="A1879" s="17" t="s">
        <v>1987</v>
      </c>
    </row>
    <row r="1880" spans="1:1" ht="14.25">
      <c r="A1880" s="17" t="s">
        <v>1988</v>
      </c>
    </row>
    <row r="1881" spans="1:1" ht="14.25">
      <c r="A1881" s="17" t="s">
        <v>1989</v>
      </c>
    </row>
    <row r="1882" spans="1:1" ht="14.25">
      <c r="A1882" s="17" t="s">
        <v>1990</v>
      </c>
    </row>
    <row r="1883" spans="1:1" ht="14.25">
      <c r="A1883" s="17" t="s">
        <v>1991</v>
      </c>
    </row>
    <row r="1884" spans="1:1" ht="14.25">
      <c r="A1884" s="17" t="s">
        <v>1992</v>
      </c>
    </row>
    <row r="1885" spans="1:1" ht="14.25">
      <c r="A1885" s="17" t="s">
        <v>1993</v>
      </c>
    </row>
    <row r="1886" spans="1:1" ht="14.25">
      <c r="A1886" s="17" t="s">
        <v>1994</v>
      </c>
    </row>
    <row r="1887" spans="1:1" ht="14.25">
      <c r="A1887" s="17" t="s">
        <v>1995</v>
      </c>
    </row>
    <row r="1888" spans="1:1" ht="14.25">
      <c r="A1888" s="18" t="s">
        <v>1996</v>
      </c>
    </row>
    <row r="1889" spans="1:1" ht="14.25">
      <c r="A1889" s="17" t="s">
        <v>1997</v>
      </c>
    </row>
    <row r="1890" spans="1:1" ht="14.25">
      <c r="A1890" s="17" t="s">
        <v>1998</v>
      </c>
    </row>
    <row r="1891" spans="1:1" ht="14.25">
      <c r="A1891" s="17" t="s">
        <v>1999</v>
      </c>
    </row>
    <row r="1892" spans="1:1" ht="14.25">
      <c r="A1892" s="17" t="s">
        <v>2000</v>
      </c>
    </row>
    <row r="1893" spans="1:1" ht="14.25">
      <c r="A1893" s="17" t="s">
        <v>2001</v>
      </c>
    </row>
    <row r="1894" spans="1:1" ht="14.25">
      <c r="A1894" s="17" t="s">
        <v>2002</v>
      </c>
    </row>
    <row r="1895" spans="1:1" ht="14.25">
      <c r="A1895" s="17" t="s">
        <v>2003</v>
      </c>
    </row>
    <row r="1896" spans="1:1" ht="14.25">
      <c r="A1896" s="17" t="s">
        <v>2004</v>
      </c>
    </row>
    <row r="1897" spans="1:1" ht="14.25">
      <c r="A1897" s="17" t="s">
        <v>2005</v>
      </c>
    </row>
    <row r="1898" spans="1:1" ht="14.25">
      <c r="A1898" s="17" t="s">
        <v>2006</v>
      </c>
    </row>
    <row r="1899" spans="1:1" ht="14.25">
      <c r="A1899" s="17" t="s">
        <v>2007</v>
      </c>
    </row>
    <row r="1900" spans="1:1" ht="14.25">
      <c r="A1900" s="17" t="s">
        <v>2008</v>
      </c>
    </row>
    <row r="1901" spans="1:1" ht="14.25">
      <c r="A1901" s="17" t="s">
        <v>2009</v>
      </c>
    </row>
    <row r="1902" spans="1:1" ht="14.25">
      <c r="A1902" s="17" t="s">
        <v>2010</v>
      </c>
    </row>
    <row r="1903" spans="1:1" ht="14.25">
      <c r="A1903" s="17" t="s">
        <v>2011</v>
      </c>
    </row>
    <row r="1904" spans="1:1" ht="14.25">
      <c r="A1904" s="17" t="s">
        <v>2012</v>
      </c>
    </row>
    <row r="1905" spans="1:1" ht="14.25">
      <c r="A1905" s="17" t="s">
        <v>2013</v>
      </c>
    </row>
    <row r="1906" spans="1:1" ht="14.25">
      <c r="A1906" s="17" t="s">
        <v>2014</v>
      </c>
    </row>
    <row r="1907" spans="1:1" ht="14.25">
      <c r="A1907" s="17" t="s">
        <v>2015</v>
      </c>
    </row>
    <row r="1908" spans="1:1" ht="14.25">
      <c r="A1908" s="17" t="s">
        <v>2016</v>
      </c>
    </row>
    <row r="1909" spans="1:1" ht="14.25">
      <c r="A1909" s="17" t="s">
        <v>2017</v>
      </c>
    </row>
    <row r="1910" spans="1:1" ht="14.25">
      <c r="A1910" s="17" t="s">
        <v>2018</v>
      </c>
    </row>
    <row r="1911" spans="1:1" ht="14.25">
      <c r="A1911" s="17" t="s">
        <v>2019</v>
      </c>
    </row>
    <row r="1912" spans="1:1" ht="14.25">
      <c r="A1912" s="17" t="s">
        <v>2020</v>
      </c>
    </row>
    <row r="1913" spans="1:1" ht="14.25">
      <c r="A1913" s="17" t="s">
        <v>2021</v>
      </c>
    </row>
    <row r="1914" spans="1:1" ht="14.25">
      <c r="A1914" s="17" t="s">
        <v>2022</v>
      </c>
    </row>
    <row r="1915" spans="1:1" ht="14.25">
      <c r="A1915" s="17" t="s">
        <v>2023</v>
      </c>
    </row>
    <row r="1916" spans="1:1" ht="14.25">
      <c r="A1916" s="17" t="s">
        <v>2024</v>
      </c>
    </row>
    <row r="1917" spans="1:1" ht="14.25">
      <c r="A1917" s="17" t="s">
        <v>2025</v>
      </c>
    </row>
    <row r="1918" spans="1:1" ht="14.25">
      <c r="A1918" s="17" t="s">
        <v>2026</v>
      </c>
    </row>
    <row r="1919" spans="1:1" ht="14.25">
      <c r="A1919" s="17" t="s">
        <v>2027</v>
      </c>
    </row>
    <row r="1920" spans="1:1" ht="14.25">
      <c r="A1920" s="17" t="s">
        <v>2028</v>
      </c>
    </row>
    <row r="1921" spans="1:1" ht="14.25">
      <c r="A1921" s="17" t="s">
        <v>2029</v>
      </c>
    </row>
    <row r="1922" spans="1:1" ht="14.25">
      <c r="A1922" s="17" t="s">
        <v>2030</v>
      </c>
    </row>
    <row r="1923" spans="1:1" ht="14.25">
      <c r="A1923" s="17" t="s">
        <v>2031</v>
      </c>
    </row>
    <row r="1924" spans="1:1" ht="14.25">
      <c r="A1924" s="17" t="s">
        <v>2032</v>
      </c>
    </row>
    <row r="1925" spans="1:1" ht="14.25">
      <c r="A1925" s="17" t="s">
        <v>2033</v>
      </c>
    </row>
    <row r="1926" spans="1:1" ht="14.25">
      <c r="A1926" s="17" t="s">
        <v>2034</v>
      </c>
    </row>
    <row r="1927" spans="1:1" ht="14.25">
      <c r="A1927" s="17" t="s">
        <v>2035</v>
      </c>
    </row>
    <row r="1928" spans="1:1" ht="14.25">
      <c r="A1928" s="17" t="s">
        <v>2036</v>
      </c>
    </row>
    <row r="1929" spans="1:1" ht="14.25">
      <c r="A1929" s="17" t="s">
        <v>2037</v>
      </c>
    </row>
    <row r="1930" spans="1:1" ht="14.25">
      <c r="A1930" s="17" t="s">
        <v>2038</v>
      </c>
    </row>
    <row r="1931" spans="1:1" ht="14.25">
      <c r="A1931" s="17" t="s">
        <v>2039</v>
      </c>
    </row>
    <row r="1932" spans="1:1" ht="14.25">
      <c r="A1932" s="17" t="s">
        <v>2040</v>
      </c>
    </row>
    <row r="1933" spans="1:1" ht="14.25">
      <c r="A1933" s="17" t="s">
        <v>2041</v>
      </c>
    </row>
    <row r="1934" spans="1:1" ht="14.25">
      <c r="A1934" s="17" t="s">
        <v>2042</v>
      </c>
    </row>
    <row r="1935" spans="1:1" ht="14.25">
      <c r="A1935" s="17" t="s">
        <v>2043</v>
      </c>
    </row>
    <row r="1936" spans="1:1" ht="14.25">
      <c r="A1936" s="17" t="s">
        <v>2044</v>
      </c>
    </row>
    <row r="1937" spans="1:1" ht="14.25">
      <c r="A1937" s="17" t="s">
        <v>2045</v>
      </c>
    </row>
    <row r="1938" spans="1:1" ht="14.25">
      <c r="A1938" s="17" t="s">
        <v>2046</v>
      </c>
    </row>
    <row r="1939" spans="1:1" ht="14.25">
      <c r="A1939" s="17" t="s">
        <v>2047</v>
      </c>
    </row>
    <row r="1940" spans="1:1" ht="14.25">
      <c r="A1940" s="17" t="s">
        <v>2048</v>
      </c>
    </row>
    <row r="1941" spans="1:1" ht="14.25">
      <c r="A1941" s="17" t="s">
        <v>2049</v>
      </c>
    </row>
    <row r="1942" spans="1:1" ht="14.25">
      <c r="A1942" s="17" t="s">
        <v>2050</v>
      </c>
    </row>
    <row r="1943" spans="1:1" ht="14.25">
      <c r="A1943" s="17" t="s">
        <v>2051</v>
      </c>
    </row>
    <row r="1944" spans="1:1" ht="14.25">
      <c r="A1944" s="17" t="s">
        <v>2052</v>
      </c>
    </row>
    <row r="1945" spans="1:1" ht="14.25">
      <c r="A1945" s="17" t="s">
        <v>2053</v>
      </c>
    </row>
    <row r="1946" spans="1:1" ht="14.25">
      <c r="A1946" s="17" t="s">
        <v>2054</v>
      </c>
    </row>
    <row r="1947" spans="1:1" ht="14.25">
      <c r="A1947" s="17" t="s">
        <v>2055</v>
      </c>
    </row>
    <row r="1948" spans="1:1" ht="14.25">
      <c r="A1948" s="17" t="s">
        <v>2056</v>
      </c>
    </row>
    <row r="1949" spans="1:1" ht="14.25">
      <c r="A1949" s="17" t="s">
        <v>2057</v>
      </c>
    </row>
    <row r="1950" spans="1:1" ht="14.25">
      <c r="A1950" s="17" t="s">
        <v>2058</v>
      </c>
    </row>
    <row r="1951" spans="1:1" ht="14.25">
      <c r="A1951" s="17" t="s">
        <v>2059</v>
      </c>
    </row>
    <row r="1952" spans="1:1" ht="14.25">
      <c r="A1952" s="17" t="s">
        <v>2060</v>
      </c>
    </row>
    <row r="1953" spans="1:1" ht="14.25">
      <c r="A1953" s="17" t="s">
        <v>2061</v>
      </c>
    </row>
    <row r="1954" spans="1:1" ht="14.25">
      <c r="A1954" s="17" t="s">
        <v>2062</v>
      </c>
    </row>
    <row r="1955" spans="1:1" ht="14.25">
      <c r="A1955" s="17" t="s">
        <v>2063</v>
      </c>
    </row>
    <row r="1956" spans="1:1" ht="14.25">
      <c r="A1956" s="17" t="s">
        <v>2064</v>
      </c>
    </row>
    <row r="1957" spans="1:1" ht="14.25">
      <c r="A1957" s="17" t="s">
        <v>2065</v>
      </c>
    </row>
    <row r="1958" spans="1:1" ht="14.25">
      <c r="A1958" s="17" t="s">
        <v>2066</v>
      </c>
    </row>
    <row r="1959" spans="1:1" ht="14.25">
      <c r="A1959" s="17" t="s">
        <v>2067</v>
      </c>
    </row>
    <row r="1960" spans="1:1" ht="14.25">
      <c r="A1960" s="17" t="s">
        <v>2068</v>
      </c>
    </row>
    <row r="1961" spans="1:1" ht="14.25">
      <c r="A1961" s="17" t="s">
        <v>2069</v>
      </c>
    </row>
    <row r="1962" spans="1:1" ht="14.25">
      <c r="A1962" s="17" t="s">
        <v>2070</v>
      </c>
    </row>
    <row r="1963" spans="1:1" ht="14.25">
      <c r="A1963" s="17" t="s">
        <v>2071</v>
      </c>
    </row>
    <row r="1964" spans="1:1" ht="14.25">
      <c r="A1964" s="17" t="s">
        <v>2072</v>
      </c>
    </row>
    <row r="1965" spans="1:1" ht="14.25">
      <c r="A1965" s="17" t="s">
        <v>2073</v>
      </c>
    </row>
    <row r="1966" spans="1:1" ht="14.25">
      <c r="A1966" s="17" t="s">
        <v>2074</v>
      </c>
    </row>
    <row r="1967" spans="1:1" ht="14.25">
      <c r="A1967" s="17" t="s">
        <v>2075</v>
      </c>
    </row>
    <row r="1968" spans="1:1" ht="14.25">
      <c r="A1968" s="17" t="s">
        <v>2076</v>
      </c>
    </row>
    <row r="1969" spans="1:1" ht="14.25">
      <c r="A1969" s="17" t="s">
        <v>2077</v>
      </c>
    </row>
    <row r="1970" spans="1:1" ht="14.25">
      <c r="A1970" s="17" t="s">
        <v>2078</v>
      </c>
    </row>
    <row r="1971" spans="1:1" ht="14.25">
      <c r="A1971" s="17" t="s">
        <v>2079</v>
      </c>
    </row>
    <row r="1972" spans="1:1" ht="14.25">
      <c r="A1972" s="17" t="s">
        <v>2080</v>
      </c>
    </row>
    <row r="1973" spans="1:1" ht="14.25">
      <c r="A1973" s="17" t="s">
        <v>2081</v>
      </c>
    </row>
    <row r="1974" spans="1:1" ht="14.25">
      <c r="A1974" s="17" t="s">
        <v>2082</v>
      </c>
    </row>
    <row r="1975" spans="1:1" ht="14.25">
      <c r="A1975" s="17" t="s">
        <v>2083</v>
      </c>
    </row>
    <row r="1976" spans="1:1" ht="14.25">
      <c r="A1976" s="17" t="s">
        <v>2084</v>
      </c>
    </row>
    <row r="1977" spans="1:1" ht="14.25">
      <c r="A1977" s="17" t="s">
        <v>2085</v>
      </c>
    </row>
    <row r="1978" spans="1:1" ht="14.25">
      <c r="A1978" s="17" t="s">
        <v>2086</v>
      </c>
    </row>
    <row r="1979" spans="1:1" ht="14.25">
      <c r="A1979" s="17" t="s">
        <v>2087</v>
      </c>
    </row>
    <row r="1980" spans="1:1" ht="14.25">
      <c r="A1980" s="17" t="s">
        <v>2088</v>
      </c>
    </row>
    <row r="1981" spans="1:1" ht="14.25">
      <c r="A1981" s="17" t="s">
        <v>2089</v>
      </c>
    </row>
    <row r="1982" spans="1:1" ht="14.25">
      <c r="A1982" s="17" t="s">
        <v>2090</v>
      </c>
    </row>
    <row r="1983" spans="1:1" ht="14.25">
      <c r="A1983" s="17" t="s">
        <v>2091</v>
      </c>
    </row>
    <row r="1984" spans="1:1" ht="14.25">
      <c r="A1984" s="17" t="s">
        <v>2092</v>
      </c>
    </row>
    <row r="1985" spans="1:1" ht="14.25">
      <c r="A1985" s="17" t="s">
        <v>2093</v>
      </c>
    </row>
    <row r="1986" spans="1:1" ht="14.25">
      <c r="A1986" s="17" t="s">
        <v>2094</v>
      </c>
    </row>
    <row r="1987" spans="1:1" ht="14.25">
      <c r="A1987" s="17" t="s">
        <v>2095</v>
      </c>
    </row>
    <row r="1988" spans="1:1" ht="14.25">
      <c r="A1988" s="17" t="s">
        <v>2096</v>
      </c>
    </row>
    <row r="1989" spans="1:1" ht="14.25">
      <c r="A1989" s="17" t="s">
        <v>2097</v>
      </c>
    </row>
    <row r="1990" spans="1:1" ht="14.25">
      <c r="A1990" s="17" t="s">
        <v>2098</v>
      </c>
    </row>
    <row r="1991" spans="1:1" ht="14.25">
      <c r="A1991" s="17" t="s">
        <v>2099</v>
      </c>
    </row>
    <row r="1992" spans="1:1" ht="14.25">
      <c r="A1992" s="17" t="s">
        <v>2100</v>
      </c>
    </row>
    <row r="1993" spans="1:1" ht="14.25">
      <c r="A1993" s="17" t="s">
        <v>2101</v>
      </c>
    </row>
    <row r="1994" spans="1:1" ht="14.25">
      <c r="A1994" s="17" t="s">
        <v>2102</v>
      </c>
    </row>
    <row r="1995" spans="1:1" ht="14.25">
      <c r="A1995" s="17" t="s">
        <v>2103</v>
      </c>
    </row>
    <row r="1996" spans="1:1" ht="14.25">
      <c r="A1996" s="17" t="s">
        <v>2104</v>
      </c>
    </row>
    <row r="1997" spans="1:1" ht="14.25">
      <c r="A1997" s="17" t="s">
        <v>2105</v>
      </c>
    </row>
    <row r="1998" spans="1:1" ht="14.25">
      <c r="A1998" s="17" t="s">
        <v>2106</v>
      </c>
    </row>
    <row r="1999" spans="1:1" ht="14.25">
      <c r="A1999" s="17" t="s">
        <v>2107</v>
      </c>
    </row>
    <row r="2000" spans="1:1" ht="14.25">
      <c r="A2000" s="17" t="s">
        <v>2108</v>
      </c>
    </row>
    <row r="2001" spans="1:1" ht="14.25">
      <c r="A2001" s="17" t="s">
        <v>2109</v>
      </c>
    </row>
    <row r="2002" spans="1:1" ht="14.25">
      <c r="A2002" s="17" t="s">
        <v>2110</v>
      </c>
    </row>
    <row r="2003" spans="1:1" ht="14.25">
      <c r="A2003" s="17" t="s">
        <v>2111</v>
      </c>
    </row>
    <row r="2004" spans="1:1" ht="14.25">
      <c r="A2004" s="17" t="s">
        <v>2112</v>
      </c>
    </row>
    <row r="2005" spans="1:1" ht="14.25">
      <c r="A2005" s="17" t="s">
        <v>2113</v>
      </c>
    </row>
    <row r="2006" spans="1:1" ht="14.25">
      <c r="A2006" s="17" t="s">
        <v>2114</v>
      </c>
    </row>
    <row r="2007" spans="1:1" ht="14.25">
      <c r="A2007" s="17" t="s">
        <v>2115</v>
      </c>
    </row>
    <row r="2008" spans="1:1" ht="14.25">
      <c r="A2008" s="17" t="s">
        <v>2116</v>
      </c>
    </row>
    <row r="2009" spans="1:1" ht="14.25">
      <c r="A2009" s="17" t="s">
        <v>2117</v>
      </c>
    </row>
    <row r="2010" spans="1:1" ht="14.25">
      <c r="A2010" s="17" t="s">
        <v>2118</v>
      </c>
    </row>
    <row r="2011" spans="1:1" ht="14.25">
      <c r="A2011" s="17" t="s">
        <v>2119</v>
      </c>
    </row>
    <row r="2012" spans="1:1" ht="14.25">
      <c r="A2012" s="17" t="s">
        <v>2120</v>
      </c>
    </row>
    <row r="2013" spans="1:1" ht="14.25">
      <c r="A2013" s="17" t="s">
        <v>2121</v>
      </c>
    </row>
    <row r="2014" spans="1:1" ht="14.25">
      <c r="A2014" s="17" t="s">
        <v>2122</v>
      </c>
    </row>
    <row r="2015" spans="1:1" ht="14.25">
      <c r="A2015" s="17" t="s">
        <v>2123</v>
      </c>
    </row>
    <row r="2016" spans="1:1" ht="14.25">
      <c r="A2016" s="17" t="s">
        <v>2124</v>
      </c>
    </row>
    <row r="2017" spans="1:1" ht="14.25">
      <c r="A2017" s="17" t="s">
        <v>2125</v>
      </c>
    </row>
    <row r="2018" spans="1:1" ht="14.25">
      <c r="A2018" s="17" t="s">
        <v>2126</v>
      </c>
    </row>
    <row r="2019" spans="1:1" ht="14.25">
      <c r="A2019" s="17" t="s">
        <v>2127</v>
      </c>
    </row>
    <row r="2020" spans="1:1" ht="14.25">
      <c r="A2020" s="17" t="s">
        <v>2128</v>
      </c>
    </row>
    <row r="2021" spans="1:1" ht="14.25">
      <c r="A2021" s="17" t="s">
        <v>2129</v>
      </c>
    </row>
    <row r="2022" spans="1:1" ht="14.25">
      <c r="A2022" s="17" t="s">
        <v>2130</v>
      </c>
    </row>
    <row r="2023" spans="1:1" ht="14.25">
      <c r="A2023" s="17" t="s">
        <v>2131</v>
      </c>
    </row>
    <row r="2024" spans="1:1" ht="14.25">
      <c r="A2024" s="17" t="s">
        <v>2132</v>
      </c>
    </row>
    <row r="2025" spans="1:1" ht="14.25">
      <c r="A2025" s="17" t="s">
        <v>2133</v>
      </c>
    </row>
    <row r="2026" spans="1:1" ht="14.25">
      <c r="A2026" s="17" t="s">
        <v>2134</v>
      </c>
    </row>
    <row r="2027" spans="1:1" ht="14.25">
      <c r="A2027" s="17" t="s">
        <v>2135</v>
      </c>
    </row>
    <row r="2028" spans="1:1" ht="14.25">
      <c r="A2028" s="17" t="s">
        <v>2136</v>
      </c>
    </row>
    <row r="2029" spans="1:1" ht="14.25">
      <c r="A2029" s="17" t="s">
        <v>2137</v>
      </c>
    </row>
    <row r="2030" spans="1:1" ht="14.25">
      <c r="A2030" s="17" t="s">
        <v>2138</v>
      </c>
    </row>
    <row r="2031" spans="1:1" ht="14.25">
      <c r="A2031" s="17" t="s">
        <v>2139</v>
      </c>
    </row>
    <row r="2032" spans="1:1" ht="14.25">
      <c r="A2032" s="17" t="s">
        <v>2140</v>
      </c>
    </row>
    <row r="2033" spans="1:1" ht="14.25">
      <c r="A2033" s="17" t="s">
        <v>2141</v>
      </c>
    </row>
    <row r="2034" spans="1:1" ht="14.25">
      <c r="A2034" s="17" t="s">
        <v>2142</v>
      </c>
    </row>
    <row r="2035" spans="1:1" ht="14.25">
      <c r="A2035" s="17" t="s">
        <v>2143</v>
      </c>
    </row>
    <row r="2036" spans="1:1" ht="14.25">
      <c r="A2036" s="17" t="s">
        <v>2144</v>
      </c>
    </row>
    <row r="2037" spans="1:1" ht="14.25">
      <c r="A2037" s="17" t="s">
        <v>2145</v>
      </c>
    </row>
    <row r="2038" spans="1:1" ht="14.25">
      <c r="A2038" s="17" t="s">
        <v>2146</v>
      </c>
    </row>
    <row r="2039" spans="1:1" ht="14.25">
      <c r="A2039" s="17" t="s">
        <v>2147</v>
      </c>
    </row>
    <row r="2040" spans="1:1" ht="14.25">
      <c r="A2040" s="17" t="s">
        <v>2148</v>
      </c>
    </row>
    <row r="2041" spans="1:1" ht="14.25">
      <c r="A2041" s="17" t="s">
        <v>2149</v>
      </c>
    </row>
    <row r="2042" spans="1:1" ht="14.25">
      <c r="A2042" s="17" t="s">
        <v>2150</v>
      </c>
    </row>
    <row r="2043" spans="1:1" ht="14.25">
      <c r="A2043" s="17" t="s">
        <v>2151</v>
      </c>
    </row>
    <row r="2044" spans="1:1" ht="14.25">
      <c r="A2044" s="17" t="s">
        <v>2152</v>
      </c>
    </row>
    <row r="2045" spans="1:1" ht="14.25">
      <c r="A2045" s="17" t="s">
        <v>2153</v>
      </c>
    </row>
    <row r="2046" spans="1:1" ht="14.25">
      <c r="A2046" s="17" t="s">
        <v>2154</v>
      </c>
    </row>
    <row r="2047" spans="1:1" ht="14.25">
      <c r="A2047" s="17" t="s">
        <v>2155</v>
      </c>
    </row>
    <row r="2048" spans="1:1" ht="14.25">
      <c r="A2048" s="17" t="s">
        <v>2156</v>
      </c>
    </row>
    <row r="2049" spans="1:1" ht="14.25">
      <c r="A2049" s="17" t="s">
        <v>2157</v>
      </c>
    </row>
    <row r="2050" spans="1:1" ht="14.25">
      <c r="A2050" s="17" t="s">
        <v>2158</v>
      </c>
    </row>
    <row r="2051" spans="1:1" ht="14.25">
      <c r="A2051" s="17" t="s">
        <v>2159</v>
      </c>
    </row>
    <row r="2052" spans="1:1" ht="14.25">
      <c r="A2052" s="17" t="s">
        <v>2160</v>
      </c>
    </row>
    <row r="2053" spans="1:1" ht="14.25">
      <c r="A2053" s="17" t="s">
        <v>2161</v>
      </c>
    </row>
    <row r="2054" spans="1:1" ht="14.25">
      <c r="A2054" s="17" t="s">
        <v>2162</v>
      </c>
    </row>
    <row r="2055" spans="1:1" ht="14.25">
      <c r="A2055" s="17" t="s">
        <v>2163</v>
      </c>
    </row>
    <row r="2056" spans="1:1" ht="14.25">
      <c r="A2056" s="17" t="s">
        <v>2164</v>
      </c>
    </row>
    <row r="2057" spans="1:1" ht="14.25">
      <c r="A2057" s="17" t="s">
        <v>2165</v>
      </c>
    </row>
    <row r="2058" spans="1:1" ht="14.25">
      <c r="A2058" s="17" t="s">
        <v>2166</v>
      </c>
    </row>
    <row r="2059" spans="1:1" ht="14.25">
      <c r="A2059" s="17" t="s">
        <v>2167</v>
      </c>
    </row>
    <row r="2060" spans="1:1" ht="14.25">
      <c r="A2060" s="17" t="s">
        <v>2168</v>
      </c>
    </row>
    <row r="2061" spans="1:1" ht="14.25">
      <c r="A2061" s="17" t="s">
        <v>2169</v>
      </c>
    </row>
    <row r="2062" spans="1:1" ht="14.25">
      <c r="A2062" s="17" t="s">
        <v>2170</v>
      </c>
    </row>
    <row r="2063" spans="1:1" ht="14.25">
      <c r="A2063" s="17" t="s">
        <v>2171</v>
      </c>
    </row>
    <row r="2064" spans="1:1" ht="14.25">
      <c r="A2064" s="17" t="s">
        <v>2172</v>
      </c>
    </row>
    <row r="2065" spans="1:1" ht="14.25">
      <c r="A2065" s="17" t="s">
        <v>2173</v>
      </c>
    </row>
    <row r="2066" spans="1:1" ht="14.25">
      <c r="A2066" s="17" t="s">
        <v>2174</v>
      </c>
    </row>
    <row r="2067" spans="1:1" ht="14.25">
      <c r="A2067" s="17" t="s">
        <v>2175</v>
      </c>
    </row>
    <row r="2068" spans="1:1" ht="14.25">
      <c r="A2068" s="17" t="s">
        <v>2176</v>
      </c>
    </row>
    <row r="2069" spans="1:1" ht="14.25">
      <c r="A2069" s="17" t="s">
        <v>2177</v>
      </c>
    </row>
    <row r="2070" spans="1:1" ht="14.25">
      <c r="A2070" s="17" t="s">
        <v>2178</v>
      </c>
    </row>
    <row r="2071" spans="1:1" ht="14.25">
      <c r="A2071" s="17" t="s">
        <v>2179</v>
      </c>
    </row>
    <row r="2072" spans="1:1" ht="14.25">
      <c r="A2072" s="17" t="s">
        <v>2180</v>
      </c>
    </row>
    <row r="2073" spans="1:1" ht="14.25">
      <c r="A2073" s="17" t="s">
        <v>2181</v>
      </c>
    </row>
    <row r="2074" spans="1:1" ht="14.25">
      <c r="A2074" s="17" t="s">
        <v>2182</v>
      </c>
    </row>
    <row r="2075" spans="1:1" ht="14.25">
      <c r="A2075" s="17" t="s">
        <v>2183</v>
      </c>
    </row>
    <row r="2076" spans="1:1" ht="14.25">
      <c r="A2076" s="17" t="s">
        <v>2184</v>
      </c>
    </row>
    <row r="2077" spans="1:1" ht="14.25">
      <c r="A2077" s="17" t="s">
        <v>2185</v>
      </c>
    </row>
    <row r="2078" spans="1:1" ht="14.25">
      <c r="A2078" s="17" t="s">
        <v>2186</v>
      </c>
    </row>
    <row r="2079" spans="1:1" ht="14.25">
      <c r="A2079" s="17" t="s">
        <v>2187</v>
      </c>
    </row>
    <row r="2080" spans="1:1" ht="14.25">
      <c r="A2080" s="17" t="s">
        <v>2188</v>
      </c>
    </row>
    <row r="2081" spans="1:1" ht="14.25">
      <c r="A2081" s="17" t="s">
        <v>2189</v>
      </c>
    </row>
    <row r="2082" spans="1:1" ht="14.25">
      <c r="A2082" s="17" t="s">
        <v>2190</v>
      </c>
    </row>
    <row r="2083" spans="1:1" ht="14.25">
      <c r="A2083" s="17" t="s">
        <v>2191</v>
      </c>
    </row>
    <row r="2084" spans="1:1" ht="14.25">
      <c r="A2084" s="17" t="s">
        <v>2192</v>
      </c>
    </row>
    <row r="2085" spans="1:1" ht="14.25">
      <c r="A2085" s="17" t="s">
        <v>2193</v>
      </c>
    </row>
    <row r="2086" spans="1:1" ht="14.25">
      <c r="A2086" s="17" t="s">
        <v>2194</v>
      </c>
    </row>
    <row r="2087" spans="1:1" ht="14.25">
      <c r="A2087" s="17" t="s">
        <v>2195</v>
      </c>
    </row>
    <row r="2088" spans="1:1" ht="14.25">
      <c r="A2088" s="17" t="s">
        <v>2196</v>
      </c>
    </row>
    <row r="2089" spans="1:1" ht="14.25">
      <c r="A2089" s="17" t="s">
        <v>2197</v>
      </c>
    </row>
    <row r="2090" spans="1:1" ht="14.25">
      <c r="A2090" s="17" t="s">
        <v>2198</v>
      </c>
    </row>
    <row r="2091" spans="1:1" ht="14.25">
      <c r="A2091" s="17" t="s">
        <v>2199</v>
      </c>
    </row>
    <row r="2092" spans="1:1" ht="14.25">
      <c r="A2092" s="17" t="s">
        <v>2200</v>
      </c>
    </row>
    <row r="2093" spans="1:1" ht="14.25">
      <c r="A2093" s="17" t="s">
        <v>2201</v>
      </c>
    </row>
    <row r="2094" spans="1:1" ht="14.25">
      <c r="A2094" s="17" t="s">
        <v>2202</v>
      </c>
    </row>
    <row r="2095" spans="1:1" ht="14.25">
      <c r="A2095" s="17" t="s">
        <v>2203</v>
      </c>
    </row>
    <row r="2096" spans="1:1" ht="14.25">
      <c r="A2096" s="17" t="s">
        <v>2204</v>
      </c>
    </row>
    <row r="2097" spans="1:1" ht="14.25">
      <c r="A2097" s="17" t="s">
        <v>2205</v>
      </c>
    </row>
    <row r="2098" spans="1:1" ht="14.25">
      <c r="A2098" s="17" t="s">
        <v>2206</v>
      </c>
    </row>
    <row r="2099" spans="1:1" ht="14.25">
      <c r="A2099" s="17" t="s">
        <v>2207</v>
      </c>
    </row>
    <row r="2100" spans="1:1" ht="14.25">
      <c r="A2100" s="17" t="s">
        <v>2208</v>
      </c>
    </row>
    <row r="2101" spans="1:1" ht="14.25">
      <c r="A2101" s="17" t="s">
        <v>2209</v>
      </c>
    </row>
    <row r="2102" spans="1:1" ht="14.25">
      <c r="A2102" s="17" t="s">
        <v>2210</v>
      </c>
    </row>
    <row r="2103" spans="1:1" ht="14.25">
      <c r="A2103" s="17" t="s">
        <v>2211</v>
      </c>
    </row>
    <row r="2104" spans="1:1" ht="14.25">
      <c r="A2104" s="17" t="s">
        <v>2212</v>
      </c>
    </row>
    <row r="2105" spans="1:1" ht="14.25">
      <c r="A2105" s="17" t="s">
        <v>2213</v>
      </c>
    </row>
    <row r="2106" spans="1:1" ht="14.25">
      <c r="A2106" s="17" t="s">
        <v>2214</v>
      </c>
    </row>
    <row r="2107" spans="1:1" ht="14.25">
      <c r="A2107" s="17" t="s">
        <v>2215</v>
      </c>
    </row>
    <row r="2108" spans="1:1" ht="14.25">
      <c r="A2108" s="17" t="s">
        <v>2216</v>
      </c>
    </row>
    <row r="2109" spans="1:1" ht="14.25">
      <c r="A2109" s="18" t="s">
        <v>2217</v>
      </c>
    </row>
    <row r="2110" spans="1:1" ht="14.25">
      <c r="A2110" s="17" t="s">
        <v>2218</v>
      </c>
    </row>
    <row r="2111" spans="1:1" ht="14.25">
      <c r="A2111" s="18" t="s">
        <v>2219</v>
      </c>
    </row>
    <row r="2112" spans="1:1" ht="14.25">
      <c r="A2112" s="17" t="s">
        <v>2220</v>
      </c>
    </row>
    <row r="2113" spans="1:1" ht="14.25">
      <c r="A2113" s="17" t="s">
        <v>2221</v>
      </c>
    </row>
    <row r="2114" spans="1:1" ht="14.25">
      <c r="A2114" s="18" t="s">
        <v>2222</v>
      </c>
    </row>
    <row r="2115" spans="1:1" ht="14.25">
      <c r="A2115" s="17" t="s">
        <v>2223</v>
      </c>
    </row>
    <row r="2116" spans="1:1" ht="14.25">
      <c r="A2116" s="17" t="s">
        <v>2224</v>
      </c>
    </row>
    <row r="2117" spans="1:1" ht="14.25">
      <c r="A2117" s="17" t="s">
        <v>2225</v>
      </c>
    </row>
    <row r="2118" spans="1:1" ht="14.25">
      <c r="A2118" s="17" t="s">
        <v>2226</v>
      </c>
    </row>
    <row r="2119" spans="1:1" ht="14.25">
      <c r="A2119" s="17" t="s">
        <v>2227</v>
      </c>
    </row>
    <row r="2120" spans="1:1" ht="14.25">
      <c r="A2120" s="17" t="s">
        <v>2228</v>
      </c>
    </row>
    <row r="2121" spans="1:1" ht="14.25">
      <c r="A2121" s="17" t="s">
        <v>2229</v>
      </c>
    </row>
    <row r="2122" spans="1:1" ht="14.25">
      <c r="A2122" s="17" t="s">
        <v>2230</v>
      </c>
    </row>
    <row r="2123" spans="1:1" ht="14.25">
      <c r="A2123" s="17" t="s">
        <v>2231</v>
      </c>
    </row>
    <row r="2124" spans="1:1" ht="14.25">
      <c r="A2124" s="17" t="s">
        <v>2232</v>
      </c>
    </row>
    <row r="2125" spans="1:1" ht="14.25">
      <c r="A2125" s="17" t="s">
        <v>2233</v>
      </c>
    </row>
    <row r="2126" spans="1:1" ht="14.25">
      <c r="A2126" s="17" t="s">
        <v>2234</v>
      </c>
    </row>
    <row r="2127" spans="1:1" ht="14.25">
      <c r="A2127" s="17" t="s">
        <v>2235</v>
      </c>
    </row>
    <row r="2128" spans="1:1" ht="14.25">
      <c r="A2128" s="17" t="s">
        <v>2236</v>
      </c>
    </row>
    <row r="2129" spans="1:1" ht="14.25">
      <c r="A2129" s="17" t="s">
        <v>2237</v>
      </c>
    </row>
    <row r="2130" spans="1:1" ht="14.25">
      <c r="A2130" s="17" t="s">
        <v>2238</v>
      </c>
    </row>
    <row r="2131" spans="1:1" ht="14.25">
      <c r="A2131" s="17" t="s">
        <v>2239</v>
      </c>
    </row>
    <row r="2132" spans="1:1" ht="14.25">
      <c r="A2132" s="17" t="s">
        <v>2240</v>
      </c>
    </row>
    <row r="2133" spans="1:1" ht="14.25">
      <c r="A2133" s="17" t="s">
        <v>2241</v>
      </c>
    </row>
    <row r="2134" spans="1:1" ht="14.25">
      <c r="A2134" s="17" t="s">
        <v>2242</v>
      </c>
    </row>
    <row r="2135" spans="1:1" ht="14.25">
      <c r="A2135" s="17" t="s">
        <v>2243</v>
      </c>
    </row>
    <row r="2136" spans="1:1" ht="14.25">
      <c r="A2136" s="17" t="s">
        <v>2244</v>
      </c>
    </row>
    <row r="2137" spans="1:1" ht="14.25">
      <c r="A2137" s="17" t="s">
        <v>2245</v>
      </c>
    </row>
    <row r="2138" spans="1:1" ht="14.25">
      <c r="A2138" s="17" t="s">
        <v>2246</v>
      </c>
    </row>
    <row r="2139" spans="1:1" ht="14.25">
      <c r="A2139" s="17" t="s">
        <v>2247</v>
      </c>
    </row>
    <row r="2140" spans="1:1" ht="14.25">
      <c r="A2140" s="17" t="s">
        <v>2248</v>
      </c>
    </row>
    <row r="2141" spans="1:1" ht="14.25">
      <c r="A2141" s="17" t="s">
        <v>2249</v>
      </c>
    </row>
    <row r="2142" spans="1:1" ht="14.25">
      <c r="A2142" s="17" t="s">
        <v>2250</v>
      </c>
    </row>
    <row r="2143" spans="1:1" ht="14.25">
      <c r="A2143" s="17" t="s">
        <v>2251</v>
      </c>
    </row>
    <row r="2144" spans="1:1" ht="14.25">
      <c r="A2144" s="17" t="s">
        <v>2252</v>
      </c>
    </row>
    <row r="2145" spans="1:1" ht="14.25">
      <c r="A2145" s="17" t="s">
        <v>2253</v>
      </c>
    </row>
    <row r="2146" spans="1:1" ht="14.25">
      <c r="A2146" s="17" t="s">
        <v>2254</v>
      </c>
    </row>
    <row r="2147" spans="1:1" ht="14.25">
      <c r="A2147" s="17" t="s">
        <v>2255</v>
      </c>
    </row>
    <row r="2148" spans="1:1" ht="14.25">
      <c r="A2148" s="17" t="s">
        <v>2256</v>
      </c>
    </row>
    <row r="2149" spans="1:1" ht="14.25">
      <c r="A2149" s="17" t="s">
        <v>2257</v>
      </c>
    </row>
    <row r="2150" spans="1:1" ht="14.25">
      <c r="A2150" s="17" t="s">
        <v>2258</v>
      </c>
    </row>
    <row r="2151" spans="1:1" ht="14.25">
      <c r="A2151" s="17" t="s">
        <v>2259</v>
      </c>
    </row>
    <row r="2152" spans="1:1" ht="14.25">
      <c r="A2152" s="17" t="s">
        <v>2260</v>
      </c>
    </row>
    <row r="2153" spans="1:1" ht="14.25">
      <c r="A2153" s="17" t="s">
        <v>2261</v>
      </c>
    </row>
    <row r="2154" spans="1:1" ht="14.25">
      <c r="A2154" s="17" t="s">
        <v>2262</v>
      </c>
    </row>
    <row r="2155" spans="1:1" ht="14.25">
      <c r="A2155" s="17" t="s">
        <v>2263</v>
      </c>
    </row>
    <row r="2156" spans="1:1" ht="14.25">
      <c r="A2156" s="17" t="s">
        <v>2264</v>
      </c>
    </row>
    <row r="2157" spans="1:1" ht="14.25">
      <c r="A2157" s="17" t="s">
        <v>2265</v>
      </c>
    </row>
    <row r="2158" spans="1:1" ht="14.25">
      <c r="A2158" s="17" t="s">
        <v>2266</v>
      </c>
    </row>
    <row r="2159" spans="1:1" ht="14.25">
      <c r="A2159" s="17" t="s">
        <v>2267</v>
      </c>
    </row>
    <row r="2160" spans="1:1" ht="14.25">
      <c r="A2160" s="17" t="s">
        <v>2268</v>
      </c>
    </row>
    <row r="2161" spans="1:1" ht="14.25">
      <c r="A2161" s="17" t="s">
        <v>2269</v>
      </c>
    </row>
    <row r="2162" spans="1:1" ht="14.25">
      <c r="A2162" s="17" t="s">
        <v>2270</v>
      </c>
    </row>
    <row r="2163" spans="1:1" ht="14.25">
      <c r="A2163" s="17" t="s">
        <v>2271</v>
      </c>
    </row>
    <row r="2164" spans="1:1" ht="14.25">
      <c r="A2164" s="17" t="s">
        <v>2272</v>
      </c>
    </row>
    <row r="2165" spans="1:1" ht="14.25">
      <c r="A2165" s="17" t="s">
        <v>2273</v>
      </c>
    </row>
    <row r="2166" spans="1:1" ht="14.25">
      <c r="A2166" s="17" t="s">
        <v>2274</v>
      </c>
    </row>
    <row r="2167" spans="1:1" ht="14.25">
      <c r="A2167" s="17" t="s">
        <v>2275</v>
      </c>
    </row>
    <row r="2168" spans="1:1" ht="14.25">
      <c r="A2168" s="17" t="s">
        <v>2276</v>
      </c>
    </row>
    <row r="2169" spans="1:1" ht="14.25">
      <c r="A2169" s="17" t="s">
        <v>2277</v>
      </c>
    </row>
    <row r="2170" spans="1:1" ht="14.25">
      <c r="A2170" s="17" t="s">
        <v>2278</v>
      </c>
    </row>
    <row r="2171" spans="1:1" ht="14.25">
      <c r="A2171" s="17" t="s">
        <v>2279</v>
      </c>
    </row>
    <row r="2172" spans="1:1" ht="14.25">
      <c r="A2172" s="17" t="s">
        <v>2280</v>
      </c>
    </row>
    <row r="2173" spans="1:1" ht="14.25">
      <c r="A2173" s="17" t="s">
        <v>2281</v>
      </c>
    </row>
    <row r="2174" spans="1:1" ht="14.25">
      <c r="A2174" s="17" t="s">
        <v>2282</v>
      </c>
    </row>
    <row r="2175" spans="1:1" ht="14.25">
      <c r="A2175" s="17" t="s">
        <v>2283</v>
      </c>
    </row>
    <row r="2176" spans="1:1" ht="14.25">
      <c r="A2176" s="17" t="s">
        <v>2284</v>
      </c>
    </row>
    <row r="2177" spans="1:1" ht="14.25">
      <c r="A2177" s="17" t="s">
        <v>2285</v>
      </c>
    </row>
    <row r="2178" spans="1:1" ht="14.25">
      <c r="A2178" s="17" t="s">
        <v>2286</v>
      </c>
    </row>
    <row r="2179" spans="1:1" ht="14.25">
      <c r="A2179" s="17" t="s">
        <v>2287</v>
      </c>
    </row>
    <row r="2180" spans="1:1" ht="14.25">
      <c r="A2180" s="17" t="s">
        <v>2288</v>
      </c>
    </row>
    <row r="2181" spans="1:1" ht="14.25">
      <c r="A2181" s="17" t="s">
        <v>2289</v>
      </c>
    </row>
    <row r="2182" spans="1:1" ht="14.25">
      <c r="A2182" s="17" t="s">
        <v>2290</v>
      </c>
    </row>
    <row r="2183" spans="1:1" ht="14.25">
      <c r="A2183" s="17" t="s">
        <v>2291</v>
      </c>
    </row>
    <row r="2184" spans="1:1" ht="14.25">
      <c r="A2184" s="17" t="s">
        <v>2292</v>
      </c>
    </row>
    <row r="2185" spans="1:1" ht="14.25">
      <c r="A2185" s="17" t="s">
        <v>2293</v>
      </c>
    </row>
    <row r="2186" spans="1:1" ht="14.25">
      <c r="A2186" s="17" t="s">
        <v>2294</v>
      </c>
    </row>
    <row r="2187" spans="1:1" ht="14.25">
      <c r="A2187" s="17" t="s">
        <v>2295</v>
      </c>
    </row>
    <row r="2188" spans="1:1" ht="14.25">
      <c r="A2188" s="17" t="s">
        <v>2296</v>
      </c>
    </row>
    <row r="2189" spans="1:1" ht="14.25">
      <c r="A2189" s="17" t="s">
        <v>2297</v>
      </c>
    </row>
    <row r="2190" spans="1:1" ht="14.25">
      <c r="A2190" s="17" t="s">
        <v>2298</v>
      </c>
    </row>
    <row r="2191" spans="1:1" ht="14.25">
      <c r="A2191" s="17" t="s">
        <v>2299</v>
      </c>
    </row>
    <row r="2192" spans="1:1" ht="14.25">
      <c r="A2192" s="17" t="s">
        <v>2300</v>
      </c>
    </row>
    <row r="2193" spans="1:1" ht="14.25">
      <c r="A2193" s="17" t="s">
        <v>2301</v>
      </c>
    </row>
    <row r="2194" spans="1:1" ht="14.25">
      <c r="A2194" s="17" t="s">
        <v>2302</v>
      </c>
    </row>
    <row r="2195" spans="1:1" ht="14.25">
      <c r="A2195" s="17" t="s">
        <v>2303</v>
      </c>
    </row>
    <row r="2196" spans="1:1" ht="14.25">
      <c r="A2196" s="17" t="s">
        <v>2304</v>
      </c>
    </row>
    <row r="2197" spans="1:1" ht="14.25">
      <c r="A2197" s="17" t="s">
        <v>2305</v>
      </c>
    </row>
    <row r="2198" spans="1:1" ht="14.25">
      <c r="A2198" s="17" t="s">
        <v>2306</v>
      </c>
    </row>
    <row r="2199" spans="1:1" ht="14.25">
      <c r="A2199" s="17" t="s">
        <v>2307</v>
      </c>
    </row>
    <row r="2200" spans="1:1" ht="14.25">
      <c r="A2200" s="17" t="s">
        <v>2308</v>
      </c>
    </row>
    <row r="2201" spans="1:1" ht="14.25">
      <c r="A2201" s="17" t="s">
        <v>2309</v>
      </c>
    </row>
    <row r="2202" spans="1:1" ht="14.25">
      <c r="A2202" s="17" t="s">
        <v>2310</v>
      </c>
    </row>
    <row r="2203" spans="1:1" ht="14.25">
      <c r="A2203" s="17" t="s">
        <v>2311</v>
      </c>
    </row>
    <row r="2204" spans="1:1" ht="14.25">
      <c r="A2204" s="17" t="s">
        <v>2312</v>
      </c>
    </row>
    <row r="2205" spans="1:1" ht="14.25">
      <c r="A2205" s="17" t="s">
        <v>2313</v>
      </c>
    </row>
    <row r="2206" spans="1:1" ht="14.25">
      <c r="A2206" s="17" t="s">
        <v>2314</v>
      </c>
    </row>
    <row r="2207" spans="1:1" ht="14.25">
      <c r="A2207" s="17" t="s">
        <v>2315</v>
      </c>
    </row>
    <row r="2208" spans="1:1" ht="14.25">
      <c r="A2208" s="17" t="s">
        <v>2316</v>
      </c>
    </row>
    <row r="2209" spans="1:1" ht="14.25">
      <c r="A2209" s="17" t="s">
        <v>2317</v>
      </c>
    </row>
    <row r="2210" spans="1:1" ht="14.25">
      <c r="A2210" s="17" t="s">
        <v>2318</v>
      </c>
    </row>
    <row r="2211" spans="1:1" ht="14.25">
      <c r="A2211" s="17" t="s">
        <v>2319</v>
      </c>
    </row>
    <row r="2212" spans="1:1" ht="14.25">
      <c r="A2212" s="17" t="s">
        <v>2320</v>
      </c>
    </row>
    <row r="2213" spans="1:1" ht="14.25">
      <c r="A2213" s="17" t="s">
        <v>2321</v>
      </c>
    </row>
    <row r="2214" spans="1:1" ht="14.25">
      <c r="A2214" s="17" t="s">
        <v>2322</v>
      </c>
    </row>
    <row r="2215" spans="1:1" ht="14.25">
      <c r="A2215" s="17" t="s">
        <v>2323</v>
      </c>
    </row>
    <row r="2216" spans="1:1" ht="14.25">
      <c r="A2216" s="17" t="s">
        <v>2324</v>
      </c>
    </row>
    <row r="2217" spans="1:1" ht="14.25">
      <c r="A2217" s="17" t="s">
        <v>2325</v>
      </c>
    </row>
    <row r="2218" spans="1:1" ht="14.25">
      <c r="A2218" s="17" t="s">
        <v>2326</v>
      </c>
    </row>
    <row r="2219" spans="1:1" ht="14.25">
      <c r="A2219" s="17" t="s">
        <v>2327</v>
      </c>
    </row>
    <row r="2220" spans="1:1" ht="14.25">
      <c r="A2220" s="17" t="s">
        <v>2328</v>
      </c>
    </row>
    <row r="2221" spans="1:1" ht="14.25">
      <c r="A2221" s="17" t="s">
        <v>2329</v>
      </c>
    </row>
    <row r="2222" spans="1:1" ht="14.25">
      <c r="A2222" s="17" t="s">
        <v>2330</v>
      </c>
    </row>
    <row r="2223" spans="1:1" ht="14.25">
      <c r="A2223" s="17" t="s">
        <v>2331</v>
      </c>
    </row>
    <row r="2224" spans="1:1" ht="14.25">
      <c r="A2224" s="17" t="s">
        <v>2332</v>
      </c>
    </row>
    <row r="2225" spans="1:1" ht="14.25">
      <c r="A2225" s="17" t="s">
        <v>2333</v>
      </c>
    </row>
    <row r="2226" spans="1:1" ht="14.25">
      <c r="A2226" s="17" t="s">
        <v>2334</v>
      </c>
    </row>
    <row r="2227" spans="1:1" ht="14.25">
      <c r="A2227" s="17" t="s">
        <v>2335</v>
      </c>
    </row>
    <row r="2228" spans="1:1" ht="14.25">
      <c r="A2228" s="17" t="s">
        <v>2336</v>
      </c>
    </row>
    <row r="2229" spans="1:1" ht="14.25">
      <c r="A2229" s="17" t="s">
        <v>2337</v>
      </c>
    </row>
    <row r="2230" spans="1:1" ht="14.25">
      <c r="A2230" s="17" t="s">
        <v>2338</v>
      </c>
    </row>
    <row r="2231" spans="1:1" ht="14.25">
      <c r="A2231" s="17" t="s">
        <v>2339</v>
      </c>
    </row>
    <row r="2232" spans="1:1" ht="14.25">
      <c r="A2232" s="17" t="s">
        <v>2340</v>
      </c>
    </row>
    <row r="2233" spans="1:1" ht="14.25">
      <c r="A2233" s="17" t="s">
        <v>2341</v>
      </c>
    </row>
    <row r="2234" spans="1:1" ht="14.25">
      <c r="A2234" s="17" t="s">
        <v>2342</v>
      </c>
    </row>
    <row r="2235" spans="1:1" ht="14.25">
      <c r="A2235" s="17" t="s">
        <v>2343</v>
      </c>
    </row>
    <row r="2236" spans="1:1" ht="14.25">
      <c r="A2236" s="17" t="s">
        <v>2344</v>
      </c>
    </row>
    <row r="2237" spans="1:1" ht="14.25">
      <c r="A2237" s="17" t="s">
        <v>2345</v>
      </c>
    </row>
    <row r="2238" spans="1:1" ht="14.25">
      <c r="A2238" s="17" t="s">
        <v>2346</v>
      </c>
    </row>
    <row r="2239" spans="1:1" ht="14.25">
      <c r="A2239" s="17" t="s">
        <v>2347</v>
      </c>
    </row>
    <row r="2240" spans="1:1" ht="14.25">
      <c r="A2240" s="17" t="s">
        <v>2348</v>
      </c>
    </row>
    <row r="2241" spans="1:1" ht="14.25">
      <c r="A2241" s="17" t="s">
        <v>2349</v>
      </c>
    </row>
    <row r="2242" spans="1:1" ht="14.25">
      <c r="A2242" s="17" t="s">
        <v>2350</v>
      </c>
    </row>
    <row r="2243" spans="1:1" ht="14.25">
      <c r="A2243" s="17" t="s">
        <v>2351</v>
      </c>
    </row>
    <row r="2244" spans="1:1" ht="14.25">
      <c r="A2244" s="17" t="s">
        <v>2352</v>
      </c>
    </row>
    <row r="2245" spans="1:1" ht="14.25">
      <c r="A2245" s="17" t="s">
        <v>2353</v>
      </c>
    </row>
    <row r="2246" spans="1:1" ht="14.25">
      <c r="A2246" s="17" t="s">
        <v>2354</v>
      </c>
    </row>
    <row r="2247" spans="1:1" ht="14.25">
      <c r="A2247" s="17" t="s">
        <v>2355</v>
      </c>
    </row>
    <row r="2248" spans="1:1" ht="14.25">
      <c r="A2248" s="17" t="s">
        <v>2356</v>
      </c>
    </row>
    <row r="2249" spans="1:1" ht="14.25">
      <c r="A2249" s="17" t="s">
        <v>2357</v>
      </c>
    </row>
    <row r="2250" spans="1:1" ht="14.25">
      <c r="A2250" s="17" t="s">
        <v>2358</v>
      </c>
    </row>
    <row r="2251" spans="1:1" ht="14.25">
      <c r="A2251" s="17" t="s">
        <v>2359</v>
      </c>
    </row>
    <row r="2252" spans="1:1" ht="14.25">
      <c r="A2252" s="17" t="s">
        <v>2360</v>
      </c>
    </row>
    <row r="2253" spans="1:1" ht="14.25">
      <c r="A2253" s="17" t="s">
        <v>2361</v>
      </c>
    </row>
    <row r="2254" spans="1:1" ht="14.25">
      <c r="A2254" s="17" t="s">
        <v>2362</v>
      </c>
    </row>
    <row r="2255" spans="1:1" ht="14.25">
      <c r="A2255" s="17" t="s">
        <v>2363</v>
      </c>
    </row>
    <row r="2256" spans="1:1" ht="14.25">
      <c r="A2256" s="17" t="s">
        <v>2364</v>
      </c>
    </row>
    <row r="2257" spans="1:1" ht="14.25">
      <c r="A2257" s="17" t="s">
        <v>2365</v>
      </c>
    </row>
    <row r="2258" spans="1:1" ht="14.25">
      <c r="A2258" s="17" t="s">
        <v>2366</v>
      </c>
    </row>
    <row r="2259" spans="1:1" ht="14.25">
      <c r="A2259" s="17" t="s">
        <v>2367</v>
      </c>
    </row>
    <row r="2260" spans="1:1" ht="14.25">
      <c r="A2260" s="17" t="s">
        <v>2368</v>
      </c>
    </row>
    <row r="2261" spans="1:1" ht="14.25">
      <c r="A2261" s="17" t="s">
        <v>2369</v>
      </c>
    </row>
    <row r="2262" spans="1:1" ht="14.25">
      <c r="A2262" s="17" t="s">
        <v>2370</v>
      </c>
    </row>
    <row r="2263" spans="1:1" ht="14.25">
      <c r="A2263" s="17" t="s">
        <v>2371</v>
      </c>
    </row>
    <row r="2264" spans="1:1" ht="14.25">
      <c r="A2264" s="17" t="s">
        <v>2372</v>
      </c>
    </row>
    <row r="2265" spans="1:1" ht="14.25">
      <c r="A2265" s="17" t="s">
        <v>2373</v>
      </c>
    </row>
    <row r="2266" spans="1:1" ht="14.25">
      <c r="A2266" s="17" t="s">
        <v>2374</v>
      </c>
    </row>
    <row r="2267" spans="1:1" ht="14.25">
      <c r="A2267" s="17" t="s">
        <v>2375</v>
      </c>
    </row>
    <row r="2268" spans="1:1" ht="14.25">
      <c r="A2268" s="17" t="s">
        <v>2376</v>
      </c>
    </row>
    <row r="2269" spans="1:1" ht="14.25">
      <c r="A2269" s="17" t="s">
        <v>2377</v>
      </c>
    </row>
    <row r="2270" spans="1:1" ht="14.25">
      <c r="A2270" s="17" t="s">
        <v>2378</v>
      </c>
    </row>
    <row r="2271" spans="1:1" ht="14.25">
      <c r="A2271" s="17" t="s">
        <v>2379</v>
      </c>
    </row>
    <row r="2272" spans="1:1" ht="14.25">
      <c r="A2272" s="17" t="s">
        <v>2380</v>
      </c>
    </row>
    <row r="2273" spans="1:1" ht="14.25">
      <c r="A2273" s="17" t="s">
        <v>2381</v>
      </c>
    </row>
    <row r="2274" spans="1:1" ht="14.25">
      <c r="A2274" s="17" t="s">
        <v>2382</v>
      </c>
    </row>
    <row r="2275" spans="1:1" ht="14.25">
      <c r="A2275" s="18" t="s">
        <v>2383</v>
      </c>
    </row>
    <row r="2276" spans="1:1" ht="14.25">
      <c r="A2276" s="17" t="s">
        <v>2384</v>
      </c>
    </row>
    <row r="2277" spans="1:1" ht="14.25">
      <c r="A2277" s="17" t="s">
        <v>2385</v>
      </c>
    </row>
    <row r="2278" spans="1:1" ht="14.25">
      <c r="A2278" s="17" t="s">
        <v>2386</v>
      </c>
    </row>
    <row r="2279" spans="1:1" ht="14.25">
      <c r="A2279" s="18" t="s">
        <v>2387</v>
      </c>
    </row>
    <row r="2280" spans="1:1" ht="14.25">
      <c r="A2280" s="17" t="s">
        <v>2388</v>
      </c>
    </row>
    <row r="2281" spans="1:1" ht="14.25">
      <c r="A2281" s="17" t="s">
        <v>2389</v>
      </c>
    </row>
    <row r="2282" spans="1:1" ht="14.25">
      <c r="A2282" s="17" t="s">
        <v>2390</v>
      </c>
    </row>
    <row r="2283" spans="1:1" ht="14.25">
      <c r="A2283" s="17" t="s">
        <v>2391</v>
      </c>
    </row>
    <row r="2284" spans="1:1" ht="14.25">
      <c r="A2284" s="17" t="s">
        <v>2392</v>
      </c>
    </row>
    <row r="2285" spans="1:1" ht="14.25">
      <c r="A2285" s="17" t="s">
        <v>2393</v>
      </c>
    </row>
    <row r="2286" spans="1:1" ht="14.25">
      <c r="A2286" s="17" t="s">
        <v>2394</v>
      </c>
    </row>
    <row r="2287" spans="1:1" ht="14.25">
      <c r="A2287" s="17" t="s">
        <v>2395</v>
      </c>
    </row>
    <row r="2288" spans="1:1" ht="14.25">
      <c r="A2288" s="17" t="s">
        <v>2396</v>
      </c>
    </row>
    <row r="2289" spans="1:1" ht="14.25">
      <c r="A2289" s="17" t="s">
        <v>2397</v>
      </c>
    </row>
    <row r="2290" spans="1:1" ht="14.25">
      <c r="A2290" s="17" t="s">
        <v>2398</v>
      </c>
    </row>
    <row r="2291" spans="1:1" ht="14.25">
      <c r="A2291" s="17" t="s">
        <v>2399</v>
      </c>
    </row>
    <row r="2292" spans="1:1" ht="14.25">
      <c r="A2292" s="17" t="s">
        <v>2400</v>
      </c>
    </row>
    <row r="2293" spans="1:1" ht="14.25">
      <c r="A2293" s="17" t="s">
        <v>2401</v>
      </c>
    </row>
    <row r="2294" spans="1:1" ht="14.25">
      <c r="A2294" s="17" t="s">
        <v>2402</v>
      </c>
    </row>
    <row r="2295" spans="1:1" ht="14.25">
      <c r="A2295" s="17" t="s">
        <v>2403</v>
      </c>
    </row>
    <row r="2296" spans="1:1" ht="14.25">
      <c r="A2296" s="17" t="s">
        <v>2404</v>
      </c>
    </row>
    <row r="2297" spans="1:1" ht="14.25">
      <c r="A2297" s="17" t="s">
        <v>2405</v>
      </c>
    </row>
    <row r="2298" spans="1:1" ht="14.25">
      <c r="A2298" s="17" t="s">
        <v>2406</v>
      </c>
    </row>
    <row r="2299" spans="1:1" ht="14.25">
      <c r="A2299" s="17" t="s">
        <v>2407</v>
      </c>
    </row>
    <row r="2300" spans="1:1" ht="14.25">
      <c r="A2300" s="17" t="s">
        <v>2408</v>
      </c>
    </row>
    <row r="2301" spans="1:1" ht="14.25">
      <c r="A2301" s="17" t="s">
        <v>2409</v>
      </c>
    </row>
    <row r="2302" spans="1:1" ht="14.25">
      <c r="A2302" s="17" t="s">
        <v>2410</v>
      </c>
    </row>
    <row r="2303" spans="1:1" ht="14.25">
      <c r="A2303" s="17" t="s">
        <v>2411</v>
      </c>
    </row>
    <row r="2304" spans="1:1" ht="14.25">
      <c r="A2304" s="17" t="s">
        <v>2412</v>
      </c>
    </row>
    <row r="2305" spans="1:1" ht="14.25">
      <c r="A2305" s="17" t="s">
        <v>2413</v>
      </c>
    </row>
    <row r="2306" spans="1:1" ht="14.25">
      <c r="A2306" s="17" t="s">
        <v>2414</v>
      </c>
    </row>
    <row r="2307" spans="1:1" ht="14.25">
      <c r="A2307" s="17" t="s">
        <v>2415</v>
      </c>
    </row>
    <row r="2308" spans="1:1" ht="14.25">
      <c r="A2308" s="17" t="s">
        <v>2416</v>
      </c>
    </row>
    <row r="2309" spans="1:1" ht="14.25">
      <c r="A2309" s="17" t="s">
        <v>2417</v>
      </c>
    </row>
    <row r="2310" spans="1:1" ht="14.25">
      <c r="A2310" s="17" t="s">
        <v>2418</v>
      </c>
    </row>
    <row r="2311" spans="1:1" ht="14.25">
      <c r="A2311" s="17" t="s">
        <v>2419</v>
      </c>
    </row>
    <row r="2312" spans="1:1" ht="14.25">
      <c r="A2312" s="17" t="s">
        <v>2420</v>
      </c>
    </row>
    <row r="2313" spans="1:1" ht="14.25">
      <c r="A2313" s="17" t="s">
        <v>2421</v>
      </c>
    </row>
    <row r="2314" spans="1:1" ht="14.25">
      <c r="A2314" s="17" t="s">
        <v>2422</v>
      </c>
    </row>
    <row r="2315" spans="1:1" ht="14.25">
      <c r="A2315" s="17" t="s">
        <v>2423</v>
      </c>
    </row>
    <row r="2316" spans="1:1" ht="14.25">
      <c r="A2316" s="17" t="s">
        <v>2424</v>
      </c>
    </row>
    <row r="2317" spans="1:1" ht="14.25">
      <c r="A2317" s="17" t="s">
        <v>2425</v>
      </c>
    </row>
    <row r="2318" spans="1:1" ht="14.25">
      <c r="A2318" s="17" t="s">
        <v>2426</v>
      </c>
    </row>
    <row r="2319" spans="1:1" ht="14.25">
      <c r="A2319" s="17" t="s">
        <v>2427</v>
      </c>
    </row>
    <row r="2320" spans="1:1" ht="14.25">
      <c r="A2320" s="17" t="s">
        <v>2428</v>
      </c>
    </row>
    <row r="2321" spans="1:1" ht="14.25">
      <c r="A2321" s="17" t="s">
        <v>2429</v>
      </c>
    </row>
    <row r="2322" spans="1:1" ht="14.25">
      <c r="A2322" s="18" t="s">
        <v>2430</v>
      </c>
    </row>
    <row r="2323" spans="1:1" ht="14.25">
      <c r="A2323" s="17" t="s">
        <v>2431</v>
      </c>
    </row>
    <row r="2324" spans="1:1" ht="14.25">
      <c r="A2324" s="17" t="s">
        <v>2432</v>
      </c>
    </row>
    <row r="2325" spans="1:1" ht="14.25">
      <c r="A2325" s="17" t="s">
        <v>2433</v>
      </c>
    </row>
    <row r="2326" spans="1:1" ht="14.25">
      <c r="A2326" s="17" t="s">
        <v>2434</v>
      </c>
    </row>
    <row r="2327" spans="1:1" ht="14.25">
      <c r="A2327" s="17" t="s">
        <v>2435</v>
      </c>
    </row>
    <row r="2328" spans="1:1" ht="14.25">
      <c r="A2328" s="17" t="s">
        <v>2436</v>
      </c>
    </row>
    <row r="2329" spans="1:1" ht="14.25">
      <c r="A2329" s="17" t="s">
        <v>2437</v>
      </c>
    </row>
    <row r="2330" spans="1:1" ht="14.25">
      <c r="A2330" s="17" t="s">
        <v>2438</v>
      </c>
    </row>
    <row r="2331" spans="1:1" ht="14.25">
      <c r="A2331" s="17" t="s">
        <v>2439</v>
      </c>
    </row>
    <row r="2332" spans="1:1" ht="14.25">
      <c r="A2332" s="17" t="s">
        <v>2440</v>
      </c>
    </row>
    <row r="2333" spans="1:1" ht="14.25">
      <c r="A2333" s="17" t="s">
        <v>2441</v>
      </c>
    </row>
    <row r="2334" spans="1:1" ht="14.25">
      <c r="A2334" s="17" t="s">
        <v>2442</v>
      </c>
    </row>
    <row r="2335" spans="1:1" ht="14.25">
      <c r="A2335" s="17" t="s">
        <v>2443</v>
      </c>
    </row>
    <row r="2336" spans="1:1" ht="14.25">
      <c r="A2336" s="17" t="s">
        <v>2444</v>
      </c>
    </row>
    <row r="2337" spans="1:1" ht="14.25">
      <c r="A2337" s="17" t="s">
        <v>2445</v>
      </c>
    </row>
    <row r="2338" spans="1:1" ht="14.25">
      <c r="A2338" s="17" t="s">
        <v>2446</v>
      </c>
    </row>
    <row r="2339" spans="1:1" ht="14.25">
      <c r="A2339" s="17" t="s">
        <v>2447</v>
      </c>
    </row>
    <row r="2340" spans="1:1" ht="14.25">
      <c r="A2340" s="17" t="s">
        <v>2448</v>
      </c>
    </row>
    <row r="2341" spans="1:1" ht="14.25">
      <c r="A2341" s="17" t="s">
        <v>2449</v>
      </c>
    </row>
    <row r="2342" spans="1:1" ht="14.25">
      <c r="A2342" s="17" t="s">
        <v>2450</v>
      </c>
    </row>
    <row r="2343" spans="1:1" ht="14.25">
      <c r="A2343" s="17" t="s">
        <v>2451</v>
      </c>
    </row>
    <row r="2344" spans="1:1" ht="14.25">
      <c r="A2344" s="17" t="s">
        <v>2452</v>
      </c>
    </row>
    <row r="2345" spans="1:1" ht="14.25">
      <c r="A2345" s="17" t="s">
        <v>2453</v>
      </c>
    </row>
    <row r="2346" spans="1:1" ht="14.25">
      <c r="A2346" s="17" t="s">
        <v>2454</v>
      </c>
    </row>
    <row r="2347" spans="1:1" ht="14.25">
      <c r="A2347" s="17" t="s">
        <v>2455</v>
      </c>
    </row>
    <row r="2348" spans="1:1" ht="14.25">
      <c r="A2348" s="17" t="s">
        <v>2456</v>
      </c>
    </row>
    <row r="2349" spans="1:1" ht="14.25">
      <c r="A2349" s="17" t="s">
        <v>2457</v>
      </c>
    </row>
    <row r="2350" spans="1:1" ht="14.25">
      <c r="A2350" s="17" t="s">
        <v>2458</v>
      </c>
    </row>
    <row r="2351" spans="1:1" ht="14.25">
      <c r="A2351" s="17" t="s">
        <v>2459</v>
      </c>
    </row>
    <row r="2352" spans="1:1" ht="14.25">
      <c r="A2352" s="17" t="s">
        <v>2460</v>
      </c>
    </row>
    <row r="2353" spans="1:1" ht="14.25">
      <c r="A2353" s="17" t="s">
        <v>2461</v>
      </c>
    </row>
    <row r="2354" spans="1:1" ht="14.25">
      <c r="A2354" s="17" t="s">
        <v>2462</v>
      </c>
    </row>
    <row r="2355" spans="1:1" ht="14.25">
      <c r="A2355" s="17" t="s">
        <v>2463</v>
      </c>
    </row>
    <row r="2356" spans="1:1" ht="14.25">
      <c r="A2356" s="17" t="s">
        <v>2464</v>
      </c>
    </row>
    <row r="2357" spans="1:1" ht="14.25">
      <c r="A2357" s="17" t="s">
        <v>2465</v>
      </c>
    </row>
    <row r="2358" spans="1:1" ht="14.25">
      <c r="A2358" s="17" t="s">
        <v>2466</v>
      </c>
    </row>
    <row r="2359" spans="1:1" ht="14.25">
      <c r="A2359" s="17" t="s">
        <v>2467</v>
      </c>
    </row>
    <row r="2360" spans="1:1" ht="14.25">
      <c r="A2360" s="17" t="s">
        <v>2468</v>
      </c>
    </row>
    <row r="2361" spans="1:1" ht="14.25">
      <c r="A2361" s="17" t="s">
        <v>2469</v>
      </c>
    </row>
    <row r="2362" spans="1:1" ht="14.25">
      <c r="A2362" s="17" t="s">
        <v>2470</v>
      </c>
    </row>
    <row r="2363" spans="1:1" ht="14.25">
      <c r="A2363" s="17" t="s">
        <v>2471</v>
      </c>
    </row>
    <row r="2364" spans="1:1" ht="14.25">
      <c r="A2364" s="17" t="s">
        <v>2472</v>
      </c>
    </row>
    <row r="2365" spans="1:1" ht="14.25">
      <c r="A2365" s="17" t="s">
        <v>2473</v>
      </c>
    </row>
    <row r="2366" spans="1:1" ht="14.25">
      <c r="A2366" s="17" t="s">
        <v>2474</v>
      </c>
    </row>
    <row r="2367" spans="1:1" ht="14.25">
      <c r="A2367" s="17" t="s">
        <v>2475</v>
      </c>
    </row>
    <row r="2368" spans="1:1" ht="14.25">
      <c r="A2368" s="17" t="s">
        <v>2476</v>
      </c>
    </row>
    <row r="2369" spans="1:1" ht="14.25">
      <c r="A2369" s="17" t="s">
        <v>2477</v>
      </c>
    </row>
    <row r="2370" spans="1:1" ht="14.25">
      <c r="A2370" s="17" t="s">
        <v>2478</v>
      </c>
    </row>
    <row r="2371" spans="1:1" ht="14.25">
      <c r="A2371" s="17" t="s">
        <v>2479</v>
      </c>
    </row>
    <row r="2372" spans="1:1" ht="14.25">
      <c r="A2372" s="17" t="s">
        <v>2480</v>
      </c>
    </row>
    <row r="2373" spans="1:1" ht="14.25">
      <c r="A2373" s="17" t="s">
        <v>2481</v>
      </c>
    </row>
    <row r="2374" spans="1:1" ht="14.25">
      <c r="A2374" s="17" t="s">
        <v>2482</v>
      </c>
    </row>
    <row r="2375" spans="1:1" ht="14.25">
      <c r="A2375" s="17" t="s">
        <v>2483</v>
      </c>
    </row>
    <row r="2376" spans="1:1" ht="14.25">
      <c r="A2376" s="17" t="s">
        <v>2484</v>
      </c>
    </row>
    <row r="2377" spans="1:1" ht="14.25">
      <c r="A2377" s="17" t="s">
        <v>2485</v>
      </c>
    </row>
    <row r="2378" spans="1:1" ht="14.25">
      <c r="A2378" s="17" t="s">
        <v>2486</v>
      </c>
    </row>
    <row r="2379" spans="1:1" ht="14.25">
      <c r="A2379" s="17" t="s">
        <v>2487</v>
      </c>
    </row>
    <row r="2380" spans="1:1" ht="14.25">
      <c r="A2380" s="17" t="s">
        <v>2488</v>
      </c>
    </row>
    <row r="2381" spans="1:1" ht="14.25">
      <c r="A2381" s="17" t="s">
        <v>2489</v>
      </c>
    </row>
    <row r="2382" spans="1:1" ht="14.25">
      <c r="A2382" s="17" t="s">
        <v>2490</v>
      </c>
    </row>
    <row r="2383" spans="1:1" ht="14.25">
      <c r="A2383" s="17" t="s">
        <v>2491</v>
      </c>
    </row>
    <row r="2384" spans="1:1" ht="14.25">
      <c r="A2384" s="17" t="s">
        <v>2492</v>
      </c>
    </row>
    <row r="2385" spans="1:1" ht="14.25">
      <c r="A2385" s="17" t="s">
        <v>2493</v>
      </c>
    </row>
    <row r="2386" spans="1:1" ht="14.25">
      <c r="A2386" s="17" t="s">
        <v>2494</v>
      </c>
    </row>
    <row r="2387" spans="1:1" ht="14.25">
      <c r="A2387" s="17" t="s">
        <v>2495</v>
      </c>
    </row>
    <row r="2388" spans="1:1" ht="14.25">
      <c r="A2388" s="17" t="s">
        <v>2496</v>
      </c>
    </row>
    <row r="2389" spans="1:1" ht="14.25">
      <c r="A2389" s="17" t="s">
        <v>2497</v>
      </c>
    </row>
    <row r="2390" spans="1:1" ht="14.25">
      <c r="A2390" s="17" t="s">
        <v>2498</v>
      </c>
    </row>
    <row r="2391" spans="1:1" ht="14.25">
      <c r="A2391" s="17" t="s">
        <v>2499</v>
      </c>
    </row>
    <row r="2392" spans="1:1" ht="14.25">
      <c r="A2392" s="17" t="s">
        <v>2500</v>
      </c>
    </row>
    <row r="2393" spans="1:1" ht="14.25">
      <c r="A2393" s="17" t="s">
        <v>2501</v>
      </c>
    </row>
    <row r="2394" spans="1:1" ht="14.25">
      <c r="A2394" s="17" t="s">
        <v>2502</v>
      </c>
    </row>
    <row r="2395" spans="1:1" ht="14.25">
      <c r="A2395" s="17" t="s">
        <v>2503</v>
      </c>
    </row>
    <row r="2396" spans="1:1" ht="14.25">
      <c r="A2396" s="17" t="s">
        <v>2504</v>
      </c>
    </row>
    <row r="2397" spans="1:1" ht="14.25">
      <c r="A2397" s="17" t="s">
        <v>2505</v>
      </c>
    </row>
    <row r="2398" spans="1:1" ht="14.25">
      <c r="A2398" s="17" t="s">
        <v>2506</v>
      </c>
    </row>
    <row r="2399" spans="1:1" ht="14.25">
      <c r="A2399" s="17" t="s">
        <v>2507</v>
      </c>
    </row>
    <row r="2400" spans="1:1" ht="14.25">
      <c r="A2400" s="17" t="s">
        <v>2508</v>
      </c>
    </row>
    <row r="2401" spans="1:1" ht="14.25">
      <c r="A2401" s="17" t="s">
        <v>2509</v>
      </c>
    </row>
    <row r="2402" spans="1:1" ht="14.25">
      <c r="A2402" s="17" t="s">
        <v>2510</v>
      </c>
    </row>
    <row r="2403" spans="1:1" ht="14.25">
      <c r="A2403" s="17" t="s">
        <v>2511</v>
      </c>
    </row>
    <row r="2404" spans="1:1" ht="14.25">
      <c r="A2404" s="17" t="s">
        <v>2512</v>
      </c>
    </row>
    <row r="2405" spans="1:1" ht="14.25">
      <c r="A2405" s="17" t="s">
        <v>2513</v>
      </c>
    </row>
    <row r="2406" spans="1:1" ht="14.25">
      <c r="A2406" s="17" t="s">
        <v>2514</v>
      </c>
    </row>
    <row r="2407" spans="1:1" ht="14.25">
      <c r="A2407" s="17" t="s">
        <v>2515</v>
      </c>
    </row>
    <row r="2408" spans="1:1" ht="14.25">
      <c r="A2408" s="17" t="s">
        <v>2516</v>
      </c>
    </row>
    <row r="2409" spans="1:1" ht="14.25">
      <c r="A2409" s="17" t="s">
        <v>2517</v>
      </c>
    </row>
    <row r="2410" spans="1:1" ht="14.25">
      <c r="A2410" s="17" t="s">
        <v>2518</v>
      </c>
    </row>
    <row r="2411" spans="1:1" ht="14.25">
      <c r="A2411" s="17" t="s">
        <v>2519</v>
      </c>
    </row>
    <row r="2412" spans="1:1" ht="14.25">
      <c r="A2412" s="17" t="s">
        <v>2520</v>
      </c>
    </row>
    <row r="2413" spans="1:1" ht="14.25">
      <c r="A2413" s="17" t="s">
        <v>2521</v>
      </c>
    </row>
    <row r="2414" spans="1:1" ht="14.25">
      <c r="A2414" s="17" t="s">
        <v>2522</v>
      </c>
    </row>
    <row r="2415" spans="1:1" ht="14.25">
      <c r="A2415" s="17" t="s">
        <v>2523</v>
      </c>
    </row>
    <row r="2416" spans="1:1" ht="14.25">
      <c r="A2416" s="17" t="s">
        <v>2524</v>
      </c>
    </row>
    <row r="2417" spans="1:1" ht="14.25">
      <c r="A2417" s="17" t="s">
        <v>2525</v>
      </c>
    </row>
    <row r="2418" spans="1:1" ht="14.25">
      <c r="A2418" s="17" t="s">
        <v>2526</v>
      </c>
    </row>
    <row r="2419" spans="1:1" ht="14.25">
      <c r="A2419" s="17" t="s">
        <v>2527</v>
      </c>
    </row>
    <row r="2420" spans="1:1" ht="14.25">
      <c r="A2420" s="17" t="s">
        <v>2528</v>
      </c>
    </row>
    <row r="2421" spans="1:1" ht="14.25">
      <c r="A2421" s="17" t="s">
        <v>2529</v>
      </c>
    </row>
    <row r="2422" spans="1:1" ht="14.25">
      <c r="A2422" s="17" t="s">
        <v>2530</v>
      </c>
    </row>
    <row r="2423" spans="1:1" ht="14.25">
      <c r="A2423" s="17" t="s">
        <v>2531</v>
      </c>
    </row>
    <row r="2424" spans="1:1" ht="14.25">
      <c r="A2424" s="17" t="s">
        <v>2532</v>
      </c>
    </row>
    <row r="2425" spans="1:1" ht="14.25">
      <c r="A2425" s="17" t="s">
        <v>2533</v>
      </c>
    </row>
    <row r="2426" spans="1:1" ht="14.25">
      <c r="A2426" s="17" t="s">
        <v>2534</v>
      </c>
    </row>
    <row r="2427" spans="1:1" ht="14.25">
      <c r="A2427" s="17" t="s">
        <v>2535</v>
      </c>
    </row>
    <row r="2428" spans="1:1" ht="14.25">
      <c r="A2428" s="17" t="s">
        <v>2536</v>
      </c>
    </row>
    <row r="2429" spans="1:1" ht="14.25">
      <c r="A2429" s="17" t="s">
        <v>2537</v>
      </c>
    </row>
    <row r="2430" spans="1:1" ht="14.25">
      <c r="A2430" s="17" t="s">
        <v>2538</v>
      </c>
    </row>
    <row r="2431" spans="1:1" ht="14.25">
      <c r="A2431" s="17" t="s">
        <v>2539</v>
      </c>
    </row>
    <row r="2432" spans="1:1" ht="14.25">
      <c r="A2432" s="17" t="s">
        <v>2540</v>
      </c>
    </row>
    <row r="2433" spans="1:1" ht="14.25">
      <c r="A2433" s="17" t="s">
        <v>2541</v>
      </c>
    </row>
    <row r="2434" spans="1:1" ht="14.25">
      <c r="A2434" s="17" t="s">
        <v>2542</v>
      </c>
    </row>
    <row r="2435" spans="1:1" ht="14.25">
      <c r="A2435" s="17" t="s">
        <v>2543</v>
      </c>
    </row>
    <row r="2436" spans="1:1" ht="14.25">
      <c r="A2436" s="17" t="s">
        <v>2544</v>
      </c>
    </row>
    <row r="2437" spans="1:1" ht="14.25">
      <c r="A2437" s="17" t="s">
        <v>2545</v>
      </c>
    </row>
    <row r="2438" spans="1:1" ht="14.25">
      <c r="A2438" s="17" t="s">
        <v>2546</v>
      </c>
    </row>
    <row r="2439" spans="1:1" ht="14.25">
      <c r="A2439" s="17" t="s">
        <v>2547</v>
      </c>
    </row>
    <row r="2440" spans="1:1" ht="14.25">
      <c r="A2440" s="17" t="s">
        <v>2548</v>
      </c>
    </row>
    <row r="2441" spans="1:1" ht="14.25">
      <c r="A2441" s="17" t="s">
        <v>2549</v>
      </c>
    </row>
    <row r="2442" spans="1:1" ht="14.25">
      <c r="A2442" s="17" t="s">
        <v>2550</v>
      </c>
    </row>
    <row r="2443" spans="1:1" ht="14.25">
      <c r="A2443" s="17" t="s">
        <v>2551</v>
      </c>
    </row>
    <row r="2444" spans="1:1" ht="14.25">
      <c r="A2444" s="17" t="s">
        <v>2552</v>
      </c>
    </row>
    <row r="2445" spans="1:1" ht="14.25">
      <c r="A2445" s="17" t="s">
        <v>2553</v>
      </c>
    </row>
    <row r="2446" spans="1:1" ht="14.25">
      <c r="A2446" s="17" t="s">
        <v>2554</v>
      </c>
    </row>
    <row r="2447" spans="1:1" ht="14.25">
      <c r="A2447" s="17" t="s">
        <v>2555</v>
      </c>
    </row>
    <row r="2448" spans="1:1" ht="14.25">
      <c r="A2448" s="17" t="s">
        <v>2556</v>
      </c>
    </row>
    <row r="2449" spans="1:1" ht="14.25">
      <c r="A2449" s="17" t="s">
        <v>2557</v>
      </c>
    </row>
    <row r="2450" spans="1:1" ht="14.25">
      <c r="A2450" s="17" t="s">
        <v>2558</v>
      </c>
    </row>
    <row r="2451" spans="1:1" ht="14.25">
      <c r="A2451" s="17" t="s">
        <v>2559</v>
      </c>
    </row>
    <row r="2452" spans="1:1" ht="14.25">
      <c r="A2452" s="17" t="s">
        <v>2560</v>
      </c>
    </row>
    <row r="2453" spans="1:1" ht="14.25">
      <c r="A2453" s="17" t="s">
        <v>2561</v>
      </c>
    </row>
    <row r="2454" spans="1:1" ht="14.25">
      <c r="A2454" s="17" t="s">
        <v>2562</v>
      </c>
    </row>
    <row r="2455" spans="1:1" ht="14.25">
      <c r="A2455" s="17" t="s">
        <v>2563</v>
      </c>
    </row>
    <row r="2456" spans="1:1" ht="14.25">
      <c r="A2456" s="17" t="s">
        <v>2564</v>
      </c>
    </row>
    <row r="2457" spans="1:1" ht="14.25">
      <c r="A2457" s="17" t="s">
        <v>2565</v>
      </c>
    </row>
    <row r="2458" spans="1:1" ht="14.25">
      <c r="A2458" s="17" t="s">
        <v>2566</v>
      </c>
    </row>
    <row r="2459" spans="1:1" ht="14.25">
      <c r="A2459" s="17" t="s">
        <v>2567</v>
      </c>
    </row>
    <row r="2460" spans="1:1" ht="14.25">
      <c r="A2460" s="17" t="s">
        <v>2568</v>
      </c>
    </row>
    <row r="2461" spans="1:1" ht="14.25">
      <c r="A2461" s="17" t="s">
        <v>2569</v>
      </c>
    </row>
    <row r="2462" spans="1:1" ht="14.25">
      <c r="A2462" s="17" t="s">
        <v>2570</v>
      </c>
    </row>
    <row r="2463" spans="1:1" ht="14.25">
      <c r="A2463" s="17" t="s">
        <v>2571</v>
      </c>
    </row>
    <row r="2464" spans="1:1" ht="14.25">
      <c r="A2464" s="17" t="s">
        <v>2572</v>
      </c>
    </row>
    <row r="2465" spans="1:1" ht="14.25">
      <c r="A2465" s="17" t="s">
        <v>2573</v>
      </c>
    </row>
    <row r="2466" spans="1:1" ht="14.25">
      <c r="A2466" s="17" t="s">
        <v>2574</v>
      </c>
    </row>
    <row r="2467" spans="1:1" ht="14.25">
      <c r="A2467" s="17" t="s">
        <v>2575</v>
      </c>
    </row>
    <row r="2468" spans="1:1" ht="14.25">
      <c r="A2468" s="17" t="s">
        <v>2576</v>
      </c>
    </row>
    <row r="2469" spans="1:1" ht="14.25">
      <c r="A2469" s="17" t="s">
        <v>2577</v>
      </c>
    </row>
    <row r="2470" spans="1:1" ht="14.25">
      <c r="A2470" s="17" t="s">
        <v>2578</v>
      </c>
    </row>
    <row r="2471" spans="1:1" ht="14.25">
      <c r="A2471" s="17" t="s">
        <v>2579</v>
      </c>
    </row>
    <row r="2472" spans="1:1" ht="14.25">
      <c r="A2472" s="17" t="s">
        <v>2580</v>
      </c>
    </row>
    <row r="2473" spans="1:1" ht="14.25">
      <c r="A2473" s="17" t="s">
        <v>2581</v>
      </c>
    </row>
    <row r="2474" spans="1:1" ht="14.25">
      <c r="A2474" s="17" t="s">
        <v>2582</v>
      </c>
    </row>
    <row r="2475" spans="1:1" ht="14.25">
      <c r="A2475" s="17" t="s">
        <v>2583</v>
      </c>
    </row>
    <row r="2476" spans="1:1" ht="14.25">
      <c r="A2476" s="17" t="s">
        <v>2584</v>
      </c>
    </row>
    <row r="2477" spans="1:1" ht="14.25">
      <c r="A2477" s="17" t="s">
        <v>2585</v>
      </c>
    </row>
    <row r="2478" spans="1:1" ht="14.25">
      <c r="A2478" s="17" t="s">
        <v>2586</v>
      </c>
    </row>
    <row r="2479" spans="1:1" ht="14.25">
      <c r="A2479" s="17" t="s">
        <v>2587</v>
      </c>
    </row>
    <row r="2480" spans="1:1" ht="14.25">
      <c r="A2480" s="17" t="s">
        <v>2588</v>
      </c>
    </row>
    <row r="2481" spans="1:1" ht="14.25">
      <c r="A2481" s="17" t="s">
        <v>2589</v>
      </c>
    </row>
    <row r="2482" spans="1:1" ht="14.25">
      <c r="A2482" s="17" t="s">
        <v>2590</v>
      </c>
    </row>
    <row r="2483" spans="1:1" ht="14.25">
      <c r="A2483" s="17" t="s">
        <v>2591</v>
      </c>
    </row>
    <row r="2484" spans="1:1" ht="14.25">
      <c r="A2484" s="17" t="s">
        <v>2592</v>
      </c>
    </row>
    <row r="2485" spans="1:1" ht="14.25">
      <c r="A2485" s="17" t="s">
        <v>2593</v>
      </c>
    </row>
    <row r="2486" spans="1:1" ht="14.25">
      <c r="A2486" s="17" t="s">
        <v>2594</v>
      </c>
    </row>
    <row r="2487" spans="1:1" ht="14.25">
      <c r="A2487" s="17" t="s">
        <v>2595</v>
      </c>
    </row>
    <row r="2488" spans="1:1" ht="14.25">
      <c r="A2488" s="17" t="s">
        <v>2596</v>
      </c>
    </row>
    <row r="2489" spans="1:1" ht="14.25">
      <c r="A2489" s="17" t="s">
        <v>2597</v>
      </c>
    </row>
    <row r="2490" spans="1:1" ht="14.25">
      <c r="A2490" s="17" t="s">
        <v>2598</v>
      </c>
    </row>
    <row r="2491" spans="1:1" ht="14.25">
      <c r="A2491" s="17" t="s">
        <v>2599</v>
      </c>
    </row>
    <row r="2492" spans="1:1" ht="14.25">
      <c r="A2492" s="17" t="s">
        <v>2600</v>
      </c>
    </row>
    <row r="2493" spans="1:1" ht="14.25">
      <c r="A2493" s="17" t="s">
        <v>2601</v>
      </c>
    </row>
    <row r="2494" spans="1:1" ht="14.25">
      <c r="A2494" s="17" t="s">
        <v>2602</v>
      </c>
    </row>
    <row r="2495" spans="1:1" ht="14.25">
      <c r="A2495" s="17" t="s">
        <v>2603</v>
      </c>
    </row>
    <row r="2496" spans="1:1" ht="14.25">
      <c r="A2496" s="17" t="s">
        <v>2604</v>
      </c>
    </row>
    <row r="2497" spans="1:1" ht="14.25">
      <c r="A2497" s="17" t="s">
        <v>2605</v>
      </c>
    </row>
    <row r="2498" spans="1:1" ht="14.25">
      <c r="A2498" s="17" t="s">
        <v>2606</v>
      </c>
    </row>
    <row r="2499" spans="1:1" ht="14.25">
      <c r="A2499" s="17" t="s">
        <v>2607</v>
      </c>
    </row>
    <row r="2500" spans="1:1" ht="14.25">
      <c r="A2500" s="17" t="s">
        <v>2608</v>
      </c>
    </row>
    <row r="2501" spans="1:1" ht="14.25">
      <c r="A2501" s="17" t="s">
        <v>2609</v>
      </c>
    </row>
    <row r="2502" spans="1:1" ht="14.25">
      <c r="A2502" s="17" t="s">
        <v>2610</v>
      </c>
    </row>
    <row r="2503" spans="1:1" ht="14.25">
      <c r="A2503" s="17" t="s">
        <v>2611</v>
      </c>
    </row>
    <row r="2504" spans="1:1" ht="14.25">
      <c r="A2504" s="17" t="s">
        <v>2612</v>
      </c>
    </row>
    <row r="2505" spans="1:1" ht="14.25">
      <c r="A2505" s="17" t="s">
        <v>2613</v>
      </c>
    </row>
    <row r="2506" spans="1:1" ht="14.25">
      <c r="A2506" s="17" t="s">
        <v>2614</v>
      </c>
    </row>
    <row r="2507" spans="1:1" ht="14.25">
      <c r="A2507" s="17" t="s">
        <v>2615</v>
      </c>
    </row>
    <row r="2508" spans="1:1" ht="14.25">
      <c r="A2508" s="17" t="s">
        <v>2616</v>
      </c>
    </row>
    <row r="2509" spans="1:1" ht="14.25">
      <c r="A2509" s="17" t="s">
        <v>2617</v>
      </c>
    </row>
    <row r="2510" spans="1:1" ht="14.25">
      <c r="A2510" s="17" t="s">
        <v>2618</v>
      </c>
    </row>
    <row r="2511" spans="1:1" ht="14.25">
      <c r="A2511" s="17" t="s">
        <v>2619</v>
      </c>
    </row>
    <row r="2512" spans="1:1" ht="14.25">
      <c r="A2512" s="17" t="s">
        <v>2620</v>
      </c>
    </row>
    <row r="2513" spans="1:1" ht="14.25">
      <c r="A2513" s="17" t="s">
        <v>2621</v>
      </c>
    </row>
    <row r="2514" spans="1:1" ht="14.25">
      <c r="A2514" s="17" t="s">
        <v>2622</v>
      </c>
    </row>
    <row r="2515" spans="1:1" ht="14.25">
      <c r="A2515" s="17" t="s">
        <v>2623</v>
      </c>
    </row>
    <row r="2516" spans="1:1" ht="14.25">
      <c r="A2516" s="17" t="s">
        <v>2624</v>
      </c>
    </row>
    <row r="2517" spans="1:1" ht="14.25">
      <c r="A2517" s="17" t="s">
        <v>2625</v>
      </c>
    </row>
    <row r="2518" spans="1:1" ht="14.25">
      <c r="A2518" s="17" t="s">
        <v>2626</v>
      </c>
    </row>
    <row r="2519" spans="1:1" ht="14.25">
      <c r="A2519" s="17" t="s">
        <v>2627</v>
      </c>
    </row>
    <row r="2520" spans="1:1" ht="14.25">
      <c r="A2520" s="17" t="s">
        <v>2628</v>
      </c>
    </row>
    <row r="2521" spans="1:1" ht="14.25">
      <c r="A2521" s="17" t="s">
        <v>2629</v>
      </c>
    </row>
    <row r="2522" spans="1:1" ht="14.25">
      <c r="A2522" s="17" t="s">
        <v>2630</v>
      </c>
    </row>
    <row r="2523" spans="1:1" ht="14.25">
      <c r="A2523" s="17" t="s">
        <v>2631</v>
      </c>
    </row>
    <row r="2524" spans="1:1" ht="14.25">
      <c r="A2524" s="17" t="s">
        <v>2632</v>
      </c>
    </row>
    <row r="2525" spans="1:1" ht="14.25">
      <c r="A2525" s="17" t="s">
        <v>2633</v>
      </c>
    </row>
    <row r="2526" spans="1:1" ht="14.25">
      <c r="A2526" s="17" t="s">
        <v>2634</v>
      </c>
    </row>
    <row r="2527" spans="1:1" ht="14.25">
      <c r="A2527" s="17" t="s">
        <v>2635</v>
      </c>
    </row>
    <row r="2528" spans="1:1" ht="14.25">
      <c r="A2528" s="17" t="s">
        <v>2636</v>
      </c>
    </row>
    <row r="2529" spans="1:1" ht="14.25">
      <c r="A2529" s="17" t="s">
        <v>2637</v>
      </c>
    </row>
    <row r="2530" spans="1:1" ht="14.25">
      <c r="A2530" s="17" t="s">
        <v>2638</v>
      </c>
    </row>
    <row r="2531" spans="1:1" ht="14.25">
      <c r="A2531" s="17" t="s">
        <v>2639</v>
      </c>
    </row>
    <row r="2532" spans="1:1" ht="14.25">
      <c r="A2532" s="17" t="s">
        <v>2640</v>
      </c>
    </row>
    <row r="2533" spans="1:1" ht="14.25">
      <c r="A2533" s="17" t="s">
        <v>2641</v>
      </c>
    </row>
    <row r="2534" spans="1:1" ht="14.25">
      <c r="A2534" s="17" t="s">
        <v>2642</v>
      </c>
    </row>
    <row r="2535" spans="1:1" ht="14.25">
      <c r="A2535" s="17" t="s">
        <v>2643</v>
      </c>
    </row>
    <row r="2536" spans="1:1" ht="14.25">
      <c r="A2536" s="17" t="s">
        <v>2644</v>
      </c>
    </row>
    <row r="2537" spans="1:1" ht="14.25">
      <c r="A2537" s="17" t="s">
        <v>2645</v>
      </c>
    </row>
    <row r="2538" spans="1:1" ht="14.25">
      <c r="A2538" s="17" t="s">
        <v>2646</v>
      </c>
    </row>
    <row r="2539" spans="1:1" ht="14.25">
      <c r="A2539" s="17" t="s">
        <v>2647</v>
      </c>
    </row>
    <row r="2540" spans="1:1" ht="14.25">
      <c r="A2540" s="17" t="s">
        <v>2648</v>
      </c>
    </row>
    <row r="2541" spans="1:1" ht="14.25">
      <c r="A2541" s="17" t="s">
        <v>2649</v>
      </c>
    </row>
    <row r="2542" spans="1:1" ht="14.25">
      <c r="A2542" s="17" t="s">
        <v>2650</v>
      </c>
    </row>
    <row r="2543" spans="1:1" ht="14.25">
      <c r="A2543" s="17" t="s">
        <v>2651</v>
      </c>
    </row>
    <row r="2544" spans="1:1" ht="14.25">
      <c r="A2544" s="17" t="s">
        <v>2652</v>
      </c>
    </row>
    <row r="2545" spans="1:1" ht="14.25">
      <c r="A2545" s="17" t="s">
        <v>2653</v>
      </c>
    </row>
    <row r="2546" spans="1:1" ht="14.25">
      <c r="A2546" s="17" t="s">
        <v>2654</v>
      </c>
    </row>
    <row r="2547" spans="1:1" ht="14.25">
      <c r="A2547" s="17" t="s">
        <v>2655</v>
      </c>
    </row>
    <row r="2548" spans="1:1" ht="14.25">
      <c r="A2548" s="17" t="s">
        <v>2656</v>
      </c>
    </row>
    <row r="2549" spans="1:1" ht="14.25">
      <c r="A2549" s="17" t="s">
        <v>2657</v>
      </c>
    </row>
    <row r="2550" spans="1:1" ht="14.25">
      <c r="A2550" s="17" t="s">
        <v>2658</v>
      </c>
    </row>
    <row r="2551" spans="1:1" ht="14.25">
      <c r="A2551" s="17" t="s">
        <v>2659</v>
      </c>
    </row>
    <row r="2552" spans="1:1" ht="14.25">
      <c r="A2552" s="17" t="s">
        <v>2660</v>
      </c>
    </row>
    <row r="2553" spans="1:1" ht="14.25">
      <c r="A2553" s="17" t="s">
        <v>2661</v>
      </c>
    </row>
    <row r="2554" spans="1:1" ht="14.25">
      <c r="A2554" s="17" t="s">
        <v>2662</v>
      </c>
    </row>
    <row r="2555" spans="1:1" ht="14.25">
      <c r="A2555" s="17" t="s">
        <v>2663</v>
      </c>
    </row>
    <row r="2556" spans="1:1" ht="14.25">
      <c r="A2556" s="17" t="s">
        <v>2664</v>
      </c>
    </row>
    <row r="2557" spans="1:1" ht="14.25">
      <c r="A2557" s="17" t="s">
        <v>2665</v>
      </c>
    </row>
    <row r="2558" spans="1:1" ht="14.25">
      <c r="A2558" s="17" t="s">
        <v>2666</v>
      </c>
    </row>
    <row r="2559" spans="1:1" ht="14.25">
      <c r="A2559" s="17" t="s">
        <v>2667</v>
      </c>
    </row>
    <row r="2560" spans="1:1" ht="14.25">
      <c r="A2560" s="17" t="s">
        <v>2668</v>
      </c>
    </row>
    <row r="2561" spans="1:1" ht="14.25">
      <c r="A2561" s="17" t="s">
        <v>2669</v>
      </c>
    </row>
    <row r="2562" spans="1:1" ht="14.25">
      <c r="A2562" s="17" t="s">
        <v>2670</v>
      </c>
    </row>
    <row r="2563" spans="1:1" ht="14.25">
      <c r="A2563" s="17" t="s">
        <v>2671</v>
      </c>
    </row>
    <row r="2564" spans="1:1" ht="14.25">
      <c r="A2564" s="17" t="s">
        <v>2672</v>
      </c>
    </row>
    <row r="2565" spans="1:1" ht="14.25">
      <c r="A2565" s="17" t="s">
        <v>2673</v>
      </c>
    </row>
    <row r="2566" spans="1:1" ht="14.25">
      <c r="A2566" s="17" t="s">
        <v>2674</v>
      </c>
    </row>
    <row r="2567" spans="1:1" ht="14.25">
      <c r="A2567" s="17" t="s">
        <v>2675</v>
      </c>
    </row>
    <row r="2568" spans="1:1" ht="14.25">
      <c r="A2568" s="17" t="s">
        <v>2676</v>
      </c>
    </row>
    <row r="2569" spans="1:1" ht="14.25">
      <c r="A2569" s="17" t="s">
        <v>2677</v>
      </c>
    </row>
    <row r="2570" spans="1:1" ht="14.25">
      <c r="A2570" s="17" t="s">
        <v>2678</v>
      </c>
    </row>
    <row r="2571" spans="1:1" ht="14.25">
      <c r="A2571" s="17" t="s">
        <v>2679</v>
      </c>
    </row>
    <row r="2572" spans="1:1" ht="14.25">
      <c r="A2572" s="17" t="s">
        <v>2680</v>
      </c>
    </row>
    <row r="2573" spans="1:1" ht="14.25">
      <c r="A2573" s="17" t="s">
        <v>2681</v>
      </c>
    </row>
    <row r="2574" spans="1:1" ht="14.25">
      <c r="A2574" s="17" t="s">
        <v>2682</v>
      </c>
    </row>
    <row r="2575" spans="1:1" ht="14.25">
      <c r="A2575" s="17" t="s">
        <v>2683</v>
      </c>
    </row>
    <row r="2576" spans="1:1" ht="14.25">
      <c r="A2576" s="17" t="s">
        <v>2684</v>
      </c>
    </row>
    <row r="2577" spans="1:1" ht="14.25">
      <c r="A2577" s="17" t="s">
        <v>2685</v>
      </c>
    </row>
    <row r="2578" spans="1:1" ht="14.25">
      <c r="A2578" s="17" t="s">
        <v>2686</v>
      </c>
    </row>
    <row r="2579" spans="1:1" ht="14.25">
      <c r="A2579" s="18" t="s">
        <v>2687</v>
      </c>
    </row>
    <row r="2580" spans="1:1" ht="14.25">
      <c r="A2580" s="17" t="s">
        <v>2688</v>
      </c>
    </row>
    <row r="2581" spans="1:1" ht="14.25">
      <c r="A2581" s="17" t="s">
        <v>2689</v>
      </c>
    </row>
    <row r="2582" spans="1:1" ht="14.25">
      <c r="A2582" s="17" t="s">
        <v>2690</v>
      </c>
    </row>
    <row r="2583" spans="1:1" ht="14.25">
      <c r="A2583" s="17" t="s">
        <v>2691</v>
      </c>
    </row>
    <row r="2584" spans="1:1" ht="14.25">
      <c r="A2584" s="17" t="s">
        <v>2692</v>
      </c>
    </row>
    <row r="2585" spans="1:1" ht="14.25">
      <c r="A2585" s="17" t="s">
        <v>2693</v>
      </c>
    </row>
    <row r="2586" spans="1:1" ht="14.25">
      <c r="A2586" s="17" t="s">
        <v>2694</v>
      </c>
    </row>
    <row r="2587" spans="1:1" ht="14.25">
      <c r="A2587" s="17" t="s">
        <v>2695</v>
      </c>
    </row>
    <row r="2588" spans="1:1" ht="14.25">
      <c r="A2588" s="17" t="s">
        <v>2696</v>
      </c>
    </row>
    <row r="2589" spans="1:1" ht="14.25">
      <c r="A2589" s="17" t="s">
        <v>2697</v>
      </c>
    </row>
    <row r="2590" spans="1:1" ht="14.25">
      <c r="A2590" s="17" t="s">
        <v>2698</v>
      </c>
    </row>
    <row r="2591" spans="1:1" ht="14.25">
      <c r="A2591" s="17" t="s">
        <v>2699</v>
      </c>
    </row>
    <row r="2592" spans="1:1" ht="14.25">
      <c r="A2592" s="17" t="s">
        <v>2700</v>
      </c>
    </row>
    <row r="2593" spans="1:1" ht="14.25">
      <c r="A2593" s="17" t="s">
        <v>2701</v>
      </c>
    </row>
    <row r="2594" spans="1:1" ht="14.25">
      <c r="A2594" s="17" t="s">
        <v>2702</v>
      </c>
    </row>
    <row r="2595" spans="1:1" ht="14.25">
      <c r="A2595" s="17" t="s">
        <v>2703</v>
      </c>
    </row>
    <row r="2596" spans="1:1" ht="14.25">
      <c r="A2596" s="17" t="s">
        <v>2704</v>
      </c>
    </row>
    <row r="2597" spans="1:1" ht="14.25">
      <c r="A2597" s="17" t="s">
        <v>2705</v>
      </c>
    </row>
    <row r="2598" spans="1:1" ht="14.25">
      <c r="A2598" s="17" t="s">
        <v>2706</v>
      </c>
    </row>
    <row r="2599" spans="1:1" ht="14.25">
      <c r="A2599" s="17" t="s">
        <v>2707</v>
      </c>
    </row>
    <row r="2600" spans="1:1" ht="14.25">
      <c r="A2600" s="17" t="s">
        <v>2708</v>
      </c>
    </row>
    <row r="2601" spans="1:1" ht="14.25">
      <c r="A2601" s="17" t="s">
        <v>2709</v>
      </c>
    </row>
    <row r="2602" spans="1:1" ht="14.25">
      <c r="A2602" s="17" t="s">
        <v>2710</v>
      </c>
    </row>
    <row r="2603" spans="1:1" ht="14.25">
      <c r="A2603" s="17" t="s">
        <v>2711</v>
      </c>
    </row>
    <row r="2604" spans="1:1" ht="14.25">
      <c r="A2604" s="17" t="s">
        <v>2712</v>
      </c>
    </row>
    <row r="2605" spans="1:1" ht="14.25">
      <c r="A2605" s="17" t="s">
        <v>2713</v>
      </c>
    </row>
    <row r="2606" spans="1:1" ht="14.25">
      <c r="A2606" s="17" t="s">
        <v>2714</v>
      </c>
    </row>
    <row r="2607" spans="1:1" ht="14.25">
      <c r="A2607" s="17" t="s">
        <v>2715</v>
      </c>
    </row>
    <row r="2608" spans="1:1" ht="14.25">
      <c r="A2608" s="17" t="s">
        <v>2716</v>
      </c>
    </row>
    <row r="2609" spans="1:1" ht="14.25">
      <c r="A2609" s="17" t="s">
        <v>2717</v>
      </c>
    </row>
    <row r="2610" spans="1:1" ht="14.25">
      <c r="A2610" s="17" t="s">
        <v>2718</v>
      </c>
    </row>
    <row r="2611" spans="1:1" ht="14.25">
      <c r="A2611" s="17" t="s">
        <v>2719</v>
      </c>
    </row>
    <row r="2612" spans="1:1" ht="14.25">
      <c r="A2612" s="17" t="s">
        <v>2720</v>
      </c>
    </row>
    <row r="2613" spans="1:1" ht="14.25">
      <c r="A2613" s="17" t="s">
        <v>2721</v>
      </c>
    </row>
    <row r="2614" spans="1:1" ht="14.25">
      <c r="A2614" s="17" t="s">
        <v>2722</v>
      </c>
    </row>
    <row r="2615" spans="1:1" ht="14.25">
      <c r="A2615" s="17" t="s">
        <v>2723</v>
      </c>
    </row>
    <row r="2616" spans="1:1" ht="14.25">
      <c r="A2616" s="17" t="s">
        <v>2724</v>
      </c>
    </row>
    <row r="2617" spans="1:1" ht="14.25">
      <c r="A2617" s="17" t="s">
        <v>2725</v>
      </c>
    </row>
    <row r="2618" spans="1:1" ht="14.25">
      <c r="A2618" s="17" t="s">
        <v>2726</v>
      </c>
    </row>
    <row r="2619" spans="1:1" ht="14.25">
      <c r="A2619" s="17" t="s">
        <v>2727</v>
      </c>
    </row>
    <row r="2620" spans="1:1" ht="14.25">
      <c r="A2620" s="17" t="s">
        <v>2728</v>
      </c>
    </row>
    <row r="2621" spans="1:1" ht="14.25">
      <c r="A2621" s="17" t="s">
        <v>2729</v>
      </c>
    </row>
    <row r="2622" spans="1:1" ht="14.25">
      <c r="A2622" s="17" t="s">
        <v>2730</v>
      </c>
    </row>
    <row r="2623" spans="1:1" ht="14.25">
      <c r="A2623" s="17" t="s">
        <v>2731</v>
      </c>
    </row>
    <row r="2624" spans="1:1" ht="14.25">
      <c r="A2624" s="17" t="s">
        <v>2732</v>
      </c>
    </row>
    <row r="2625" spans="1:1" ht="14.25">
      <c r="A2625" s="17" t="s">
        <v>2733</v>
      </c>
    </row>
    <row r="2626" spans="1:1" ht="14.25">
      <c r="A2626" s="17" t="s">
        <v>2734</v>
      </c>
    </row>
    <row r="2627" spans="1:1" ht="14.25">
      <c r="A2627" s="17" t="s">
        <v>2735</v>
      </c>
    </row>
    <row r="2628" spans="1:1" ht="14.25">
      <c r="A2628" s="17" t="s">
        <v>2736</v>
      </c>
    </row>
    <row r="2629" spans="1:1" ht="14.25">
      <c r="A2629" s="17" t="s">
        <v>2737</v>
      </c>
    </row>
    <row r="2630" spans="1:1" ht="14.25">
      <c r="A2630" s="17" t="s">
        <v>2738</v>
      </c>
    </row>
    <row r="2631" spans="1:1" ht="14.25">
      <c r="A2631" s="17" t="s">
        <v>2739</v>
      </c>
    </row>
    <row r="2632" spans="1:1" ht="14.25">
      <c r="A2632" s="17" t="s">
        <v>2740</v>
      </c>
    </row>
    <row r="2633" spans="1:1" ht="14.25">
      <c r="A2633" s="17" t="s">
        <v>2741</v>
      </c>
    </row>
    <row r="2634" spans="1:1" ht="14.25">
      <c r="A2634" s="17" t="s">
        <v>2742</v>
      </c>
    </row>
    <row r="2635" spans="1:1" ht="14.25">
      <c r="A2635" s="17" t="s">
        <v>2743</v>
      </c>
    </row>
    <row r="2636" spans="1:1" ht="14.25">
      <c r="A2636" s="17" t="s">
        <v>2744</v>
      </c>
    </row>
    <row r="2637" spans="1:1" ht="14.25">
      <c r="A2637" s="17" t="s">
        <v>2745</v>
      </c>
    </row>
    <row r="2638" spans="1:1" ht="14.25">
      <c r="A2638" s="17" t="s">
        <v>2746</v>
      </c>
    </row>
    <row r="2639" spans="1:1" ht="14.25">
      <c r="A2639" s="17" t="s">
        <v>2747</v>
      </c>
    </row>
    <row r="2640" spans="1:1" ht="14.25">
      <c r="A2640" s="17" t="s">
        <v>2748</v>
      </c>
    </row>
    <row r="2641" spans="1:1" ht="14.25">
      <c r="A2641" s="17" t="s">
        <v>2749</v>
      </c>
    </row>
    <row r="2642" spans="1:1" ht="14.25">
      <c r="A2642" s="17" t="s">
        <v>2750</v>
      </c>
    </row>
    <row r="2643" spans="1:1" ht="14.25">
      <c r="A2643" s="17" t="s">
        <v>2751</v>
      </c>
    </row>
    <row r="2644" spans="1:1" ht="14.25">
      <c r="A2644" s="17" t="s">
        <v>2752</v>
      </c>
    </row>
    <row r="2645" spans="1:1" ht="14.25">
      <c r="A2645" s="17" t="s">
        <v>2753</v>
      </c>
    </row>
    <row r="2646" spans="1:1" ht="14.25">
      <c r="A2646" s="17" t="s">
        <v>2754</v>
      </c>
    </row>
    <row r="2647" spans="1:1" ht="14.25">
      <c r="A2647" s="17" t="s">
        <v>2755</v>
      </c>
    </row>
    <row r="2648" spans="1:1" ht="14.25">
      <c r="A2648" s="17" t="s">
        <v>2756</v>
      </c>
    </row>
    <row r="2649" spans="1:1" ht="14.25">
      <c r="A2649" s="17" t="s">
        <v>2757</v>
      </c>
    </row>
    <row r="2650" spans="1:1" ht="14.25">
      <c r="A2650" s="17" t="s">
        <v>2758</v>
      </c>
    </row>
    <row r="2651" spans="1:1" ht="14.25">
      <c r="A2651" s="17" t="s">
        <v>2759</v>
      </c>
    </row>
    <row r="2652" spans="1:1" ht="14.25">
      <c r="A2652" s="17" t="s">
        <v>2760</v>
      </c>
    </row>
    <row r="2653" spans="1:1" ht="14.25">
      <c r="A2653" s="17" t="s">
        <v>2761</v>
      </c>
    </row>
    <row r="2654" spans="1:1" ht="14.25">
      <c r="A2654" s="17" t="s">
        <v>2762</v>
      </c>
    </row>
    <row r="2655" spans="1:1" ht="14.25">
      <c r="A2655" s="17" t="s">
        <v>2763</v>
      </c>
    </row>
    <row r="2656" spans="1:1" ht="14.25">
      <c r="A2656" s="17" t="s">
        <v>2764</v>
      </c>
    </row>
    <row r="2657" spans="1:1" ht="14.25">
      <c r="A2657" s="17" t="s">
        <v>2765</v>
      </c>
    </row>
    <row r="2658" spans="1:1" ht="14.25">
      <c r="A2658" s="17" t="s">
        <v>2766</v>
      </c>
    </row>
    <row r="2659" spans="1:1" ht="14.25">
      <c r="A2659" s="17" t="s">
        <v>2767</v>
      </c>
    </row>
    <row r="2660" spans="1:1" ht="14.25">
      <c r="A2660" s="17" t="s">
        <v>2768</v>
      </c>
    </row>
    <row r="2661" spans="1:1" ht="14.25">
      <c r="A2661" s="17" t="s">
        <v>2769</v>
      </c>
    </row>
    <row r="2662" spans="1:1" ht="14.25">
      <c r="A2662" s="17" t="s">
        <v>2770</v>
      </c>
    </row>
    <row r="2663" spans="1:1" ht="14.25">
      <c r="A2663" s="17" t="s">
        <v>2771</v>
      </c>
    </row>
    <row r="2664" spans="1:1" ht="14.25">
      <c r="A2664" s="17" t="s">
        <v>2772</v>
      </c>
    </row>
    <row r="2665" spans="1:1" ht="14.25">
      <c r="A2665" s="17" t="s">
        <v>2773</v>
      </c>
    </row>
    <row r="2666" spans="1:1" ht="14.25">
      <c r="A2666" s="17" t="s">
        <v>2774</v>
      </c>
    </row>
    <row r="2667" spans="1:1" ht="14.25">
      <c r="A2667" s="17" t="s">
        <v>2775</v>
      </c>
    </row>
    <row r="2668" spans="1:1" ht="14.25">
      <c r="A2668" s="17" t="s">
        <v>2776</v>
      </c>
    </row>
    <row r="2669" spans="1:1" ht="14.25">
      <c r="A2669" s="17" t="s">
        <v>2777</v>
      </c>
    </row>
    <row r="2670" spans="1:1" ht="14.25">
      <c r="A2670" s="17" t="s">
        <v>2778</v>
      </c>
    </row>
    <row r="2671" spans="1:1" ht="14.25">
      <c r="A2671" s="17" t="s">
        <v>2779</v>
      </c>
    </row>
    <row r="2672" spans="1:1" ht="14.25">
      <c r="A2672" s="17" t="s">
        <v>2780</v>
      </c>
    </row>
    <row r="2673" spans="1:1" ht="14.25">
      <c r="A2673" s="17" t="s">
        <v>2781</v>
      </c>
    </row>
    <row r="2674" spans="1:1" ht="14.25">
      <c r="A2674" s="17" t="s">
        <v>2782</v>
      </c>
    </row>
    <row r="2675" spans="1:1" ht="14.25">
      <c r="A2675" s="17" t="s">
        <v>2783</v>
      </c>
    </row>
    <row r="2676" spans="1:1" ht="14.25">
      <c r="A2676" s="17" t="s">
        <v>2784</v>
      </c>
    </row>
    <row r="2677" spans="1:1" ht="14.25">
      <c r="A2677" s="17" t="s">
        <v>2785</v>
      </c>
    </row>
    <row r="2678" spans="1:1" ht="14.25">
      <c r="A2678" s="17" t="s">
        <v>2786</v>
      </c>
    </row>
    <row r="2679" spans="1:1" ht="14.25">
      <c r="A2679" s="17" t="s">
        <v>2787</v>
      </c>
    </row>
    <row r="2680" spans="1:1" ht="14.25">
      <c r="A2680" s="17" t="s">
        <v>2788</v>
      </c>
    </row>
    <row r="2681" spans="1:1" ht="14.25">
      <c r="A2681" s="17" t="s">
        <v>2789</v>
      </c>
    </row>
    <row r="2682" spans="1:1" ht="14.25">
      <c r="A2682" s="17" t="s">
        <v>2790</v>
      </c>
    </row>
    <row r="2683" spans="1:1" ht="14.25">
      <c r="A2683" s="17" t="s">
        <v>2791</v>
      </c>
    </row>
    <row r="2684" spans="1:1" ht="14.25">
      <c r="A2684" s="17" t="s">
        <v>2792</v>
      </c>
    </row>
    <row r="2685" spans="1:1" ht="14.25">
      <c r="A2685" s="17" t="s">
        <v>2793</v>
      </c>
    </row>
    <row r="2686" spans="1:1" ht="14.25">
      <c r="A2686" s="17" t="s">
        <v>2794</v>
      </c>
    </row>
    <row r="2687" spans="1:1" ht="14.25">
      <c r="A2687" s="17" t="s">
        <v>2795</v>
      </c>
    </row>
    <row r="2688" spans="1:1" ht="14.25">
      <c r="A2688" s="17" t="s">
        <v>2796</v>
      </c>
    </row>
    <row r="2689" spans="1:1" ht="14.25">
      <c r="A2689" s="17" t="s">
        <v>2797</v>
      </c>
    </row>
    <row r="2690" spans="1:1" ht="14.25">
      <c r="A2690" s="17" t="s">
        <v>2798</v>
      </c>
    </row>
    <row r="2691" spans="1:1" ht="14.25">
      <c r="A2691" s="17" t="s">
        <v>2799</v>
      </c>
    </row>
    <row r="2692" spans="1:1" ht="14.25">
      <c r="A2692" s="17" t="s">
        <v>2800</v>
      </c>
    </row>
    <row r="2693" spans="1:1" ht="14.25">
      <c r="A2693" s="17" t="s">
        <v>2801</v>
      </c>
    </row>
    <row r="2694" spans="1:1" ht="14.25">
      <c r="A2694" s="17" t="s">
        <v>2802</v>
      </c>
    </row>
    <row r="2695" spans="1:1" ht="14.25">
      <c r="A2695" s="17" t="s">
        <v>2803</v>
      </c>
    </row>
    <row r="2696" spans="1:1" ht="14.25">
      <c r="A2696" s="17" t="s">
        <v>2804</v>
      </c>
    </row>
    <row r="2697" spans="1:1" ht="14.25">
      <c r="A2697" s="17" t="s">
        <v>2805</v>
      </c>
    </row>
    <row r="2698" spans="1:1" ht="14.25">
      <c r="A2698" s="17" t="s">
        <v>2806</v>
      </c>
    </row>
    <row r="2699" spans="1:1" ht="14.25">
      <c r="A2699" s="17" t="s">
        <v>2807</v>
      </c>
    </row>
    <row r="2700" spans="1:1" ht="14.25">
      <c r="A2700" s="17" t="s">
        <v>2808</v>
      </c>
    </row>
    <row r="2701" spans="1:1" ht="14.25">
      <c r="A2701" s="17" t="s">
        <v>2809</v>
      </c>
    </row>
    <row r="2702" spans="1:1" ht="14.25">
      <c r="A2702" s="17" t="s">
        <v>2810</v>
      </c>
    </row>
    <row r="2703" spans="1:1" ht="14.25">
      <c r="A2703" s="17" t="s">
        <v>2811</v>
      </c>
    </row>
    <row r="2704" spans="1:1" ht="14.25">
      <c r="A2704" s="17" t="s">
        <v>2812</v>
      </c>
    </row>
    <row r="2705" spans="1:1" ht="14.25">
      <c r="A2705" s="17" t="s">
        <v>2813</v>
      </c>
    </row>
    <row r="2706" spans="1:1" ht="14.25">
      <c r="A2706" s="17" t="s">
        <v>2814</v>
      </c>
    </row>
    <row r="2707" spans="1:1" ht="14.25">
      <c r="A2707" s="17" t="s">
        <v>2815</v>
      </c>
    </row>
    <row r="2708" spans="1:1" ht="14.25">
      <c r="A2708" s="17" t="s">
        <v>2816</v>
      </c>
    </row>
    <row r="2709" spans="1:1" ht="14.25">
      <c r="A2709" s="17" t="s">
        <v>2817</v>
      </c>
    </row>
    <row r="2710" spans="1:1" ht="14.25">
      <c r="A2710" s="17" t="s">
        <v>2818</v>
      </c>
    </row>
    <row r="2711" spans="1:1" ht="14.25">
      <c r="A2711" s="17" t="s">
        <v>2819</v>
      </c>
    </row>
    <row r="2712" spans="1:1" ht="14.25">
      <c r="A2712" s="17" t="s">
        <v>2820</v>
      </c>
    </row>
    <row r="2713" spans="1:1" ht="14.25">
      <c r="A2713" s="17" t="s">
        <v>2821</v>
      </c>
    </row>
    <row r="2714" spans="1:1" ht="14.25">
      <c r="A2714" s="17" t="s">
        <v>2822</v>
      </c>
    </row>
    <row r="2715" spans="1:1" ht="14.25">
      <c r="A2715" s="17" t="s">
        <v>2823</v>
      </c>
    </row>
    <row r="2716" spans="1:1" ht="14.25">
      <c r="A2716" s="17" t="s">
        <v>2824</v>
      </c>
    </row>
    <row r="2717" spans="1:1" ht="14.25">
      <c r="A2717" s="17" t="s">
        <v>2825</v>
      </c>
    </row>
    <row r="2718" spans="1:1" ht="14.25">
      <c r="A2718" s="17" t="s">
        <v>2826</v>
      </c>
    </row>
    <row r="2719" spans="1:1" ht="14.25">
      <c r="A2719" s="17" t="s">
        <v>2827</v>
      </c>
    </row>
    <row r="2720" spans="1:1" ht="14.25">
      <c r="A2720" s="17" t="s">
        <v>2828</v>
      </c>
    </row>
    <row r="2721" spans="1:1" ht="14.25">
      <c r="A2721" s="17" t="s">
        <v>2829</v>
      </c>
    </row>
    <row r="2722" spans="1:1" ht="14.25">
      <c r="A2722" s="17" t="s">
        <v>2830</v>
      </c>
    </row>
    <row r="2723" spans="1:1" ht="14.25">
      <c r="A2723" s="17" t="s">
        <v>2831</v>
      </c>
    </row>
    <row r="2724" spans="1:1" ht="14.25">
      <c r="A2724" s="17" t="s">
        <v>2832</v>
      </c>
    </row>
    <row r="2725" spans="1:1" ht="14.25">
      <c r="A2725" s="17" t="s">
        <v>2833</v>
      </c>
    </row>
    <row r="2726" spans="1:1" ht="14.25">
      <c r="A2726" s="17" t="s">
        <v>2834</v>
      </c>
    </row>
    <row r="2727" spans="1:1" ht="14.25">
      <c r="A2727" s="17" t="s">
        <v>2835</v>
      </c>
    </row>
    <row r="2728" spans="1:1" ht="14.25">
      <c r="A2728" s="17" t="s">
        <v>2836</v>
      </c>
    </row>
    <row r="2729" spans="1:1" ht="14.25">
      <c r="A2729" s="17" t="s">
        <v>2837</v>
      </c>
    </row>
    <row r="2730" spans="1:1" ht="14.25">
      <c r="A2730" s="17" t="s">
        <v>2838</v>
      </c>
    </row>
    <row r="2731" spans="1:1" ht="14.25">
      <c r="A2731" s="17" t="s">
        <v>2839</v>
      </c>
    </row>
    <row r="2732" spans="1:1" ht="14.25">
      <c r="A2732" s="17" t="s">
        <v>2840</v>
      </c>
    </row>
    <row r="2733" spans="1:1" ht="14.25">
      <c r="A2733" s="17" t="s">
        <v>2841</v>
      </c>
    </row>
    <row r="2734" spans="1:1" ht="14.25">
      <c r="A2734" s="17" t="s">
        <v>2842</v>
      </c>
    </row>
    <row r="2735" spans="1:1" ht="14.25">
      <c r="A2735" s="17" t="s">
        <v>2843</v>
      </c>
    </row>
    <row r="2736" spans="1:1" ht="14.25">
      <c r="A2736" s="17" t="s">
        <v>2844</v>
      </c>
    </row>
    <row r="2737" spans="1:1" ht="14.25">
      <c r="A2737" s="17" t="s">
        <v>2845</v>
      </c>
    </row>
    <row r="2738" spans="1:1" ht="14.25">
      <c r="A2738" s="17" t="s">
        <v>2846</v>
      </c>
    </row>
    <row r="2739" spans="1:1" ht="14.25">
      <c r="A2739" s="17" t="s">
        <v>2847</v>
      </c>
    </row>
    <row r="2740" spans="1:1" ht="14.25">
      <c r="A2740" s="17" t="s">
        <v>2848</v>
      </c>
    </row>
    <row r="2741" spans="1:1" ht="14.25">
      <c r="A2741" s="17" t="s">
        <v>2849</v>
      </c>
    </row>
    <row r="2742" spans="1:1" ht="14.25">
      <c r="A2742" s="17" t="s">
        <v>2850</v>
      </c>
    </row>
    <row r="2743" spans="1:1" ht="14.25">
      <c r="A2743" s="17" t="s">
        <v>2851</v>
      </c>
    </row>
    <row r="2744" spans="1:1" ht="14.25">
      <c r="A2744" s="17" t="s">
        <v>2852</v>
      </c>
    </row>
    <row r="2745" spans="1:1" ht="14.25">
      <c r="A2745" s="17" t="s">
        <v>2853</v>
      </c>
    </row>
    <row r="2746" spans="1:1" ht="14.25">
      <c r="A2746" s="17" t="s">
        <v>2854</v>
      </c>
    </row>
    <row r="2747" spans="1:1" ht="14.25">
      <c r="A2747" s="17" t="s">
        <v>2855</v>
      </c>
    </row>
    <row r="2748" spans="1:1" ht="14.25">
      <c r="A2748" s="17" t="s">
        <v>2856</v>
      </c>
    </row>
    <row r="2749" spans="1:1" ht="14.25">
      <c r="A2749" s="17" t="s">
        <v>2857</v>
      </c>
    </row>
    <row r="2750" spans="1:1" ht="14.25">
      <c r="A2750" s="17" t="s">
        <v>2858</v>
      </c>
    </row>
    <row r="2751" spans="1:1" ht="14.25">
      <c r="A2751" s="17" t="s">
        <v>2859</v>
      </c>
    </row>
    <row r="2752" spans="1:1" ht="14.25">
      <c r="A2752" s="17" t="s">
        <v>2860</v>
      </c>
    </row>
    <row r="2753" spans="1:1" ht="14.25">
      <c r="A2753" s="17" t="s">
        <v>2861</v>
      </c>
    </row>
    <row r="2754" spans="1:1" ht="14.25">
      <c r="A2754" s="17" t="s">
        <v>2862</v>
      </c>
    </row>
    <row r="2755" spans="1:1" ht="14.25">
      <c r="A2755" s="17" t="s">
        <v>2863</v>
      </c>
    </row>
    <row r="2756" spans="1:1" ht="14.25">
      <c r="A2756" s="17" t="s">
        <v>2864</v>
      </c>
    </row>
    <row r="2757" spans="1:1" ht="14.25">
      <c r="A2757" s="17" t="s">
        <v>2865</v>
      </c>
    </row>
    <row r="2758" spans="1:1" ht="14.25">
      <c r="A2758" s="17" t="s">
        <v>2866</v>
      </c>
    </row>
    <row r="2759" spans="1:1" ht="14.25">
      <c r="A2759" s="17" t="s">
        <v>2867</v>
      </c>
    </row>
    <row r="2760" spans="1:1" ht="14.25">
      <c r="A2760" s="17" t="s">
        <v>2868</v>
      </c>
    </row>
    <row r="2761" spans="1:1" ht="14.25">
      <c r="A2761" s="17" t="s">
        <v>2869</v>
      </c>
    </row>
    <row r="2762" spans="1:1" ht="14.25">
      <c r="A2762" s="17" t="s">
        <v>2870</v>
      </c>
    </row>
    <row r="2763" spans="1:1" ht="14.25">
      <c r="A2763" s="17" t="s">
        <v>2871</v>
      </c>
    </row>
    <row r="2764" spans="1:1" ht="14.25">
      <c r="A2764" s="17" t="s">
        <v>2872</v>
      </c>
    </row>
    <row r="2765" spans="1:1" ht="14.25">
      <c r="A2765" s="17" t="s">
        <v>2873</v>
      </c>
    </row>
    <row r="2766" spans="1:1" ht="14.25">
      <c r="A2766" s="17" t="s">
        <v>2874</v>
      </c>
    </row>
    <row r="2767" spans="1:1" ht="14.25">
      <c r="A2767" s="17" t="s">
        <v>2875</v>
      </c>
    </row>
    <row r="2768" spans="1:1" ht="14.25">
      <c r="A2768" s="17" t="s">
        <v>2876</v>
      </c>
    </row>
    <row r="2769" spans="1:1" ht="14.25">
      <c r="A2769" s="17" t="s">
        <v>2877</v>
      </c>
    </row>
    <row r="2770" spans="1:1" ht="14.25">
      <c r="A2770" s="17" t="s">
        <v>2878</v>
      </c>
    </row>
    <row r="2771" spans="1:1" ht="14.25">
      <c r="A2771" s="17" t="s">
        <v>2879</v>
      </c>
    </row>
    <row r="2772" spans="1:1" ht="14.25">
      <c r="A2772" s="17" t="s">
        <v>2880</v>
      </c>
    </row>
    <row r="2773" spans="1:1" ht="14.25">
      <c r="A2773" s="17" t="s">
        <v>2881</v>
      </c>
    </row>
    <row r="2774" spans="1:1" ht="14.25">
      <c r="A2774" s="17" t="s">
        <v>2882</v>
      </c>
    </row>
    <row r="2775" spans="1:1" ht="14.25">
      <c r="A2775" s="17" t="s">
        <v>2883</v>
      </c>
    </row>
    <row r="2776" spans="1:1" ht="14.25">
      <c r="A2776" s="17" t="s">
        <v>2884</v>
      </c>
    </row>
    <row r="2777" spans="1:1" ht="14.25">
      <c r="A2777" s="17" t="s">
        <v>2885</v>
      </c>
    </row>
    <row r="2778" spans="1:1" ht="14.25">
      <c r="A2778" s="17" t="s">
        <v>2886</v>
      </c>
    </row>
    <row r="2779" spans="1:1" ht="14.25">
      <c r="A2779" s="17" t="s">
        <v>2887</v>
      </c>
    </row>
    <row r="2780" spans="1:1" ht="14.25">
      <c r="A2780" s="17" t="s">
        <v>2888</v>
      </c>
    </row>
    <row r="2781" spans="1:1" ht="14.25">
      <c r="A2781" s="17" t="s">
        <v>2889</v>
      </c>
    </row>
    <row r="2782" spans="1:1" ht="14.25">
      <c r="A2782" s="17" t="s">
        <v>2890</v>
      </c>
    </row>
    <row r="2783" spans="1:1" ht="14.25">
      <c r="A2783" s="17" t="s">
        <v>2891</v>
      </c>
    </row>
    <row r="2784" spans="1:1" ht="14.25">
      <c r="A2784" s="17" t="s">
        <v>2892</v>
      </c>
    </row>
    <row r="2785" spans="1:1" ht="14.25">
      <c r="A2785" s="17" t="s">
        <v>2893</v>
      </c>
    </row>
    <row r="2786" spans="1:1" ht="14.25">
      <c r="A2786" s="17" t="s">
        <v>2894</v>
      </c>
    </row>
    <row r="2787" spans="1:1" ht="14.25">
      <c r="A2787" s="17" t="s">
        <v>2895</v>
      </c>
    </row>
    <row r="2788" spans="1:1" ht="14.25">
      <c r="A2788" s="17" t="s">
        <v>2896</v>
      </c>
    </row>
    <row r="2789" spans="1:1" ht="14.25">
      <c r="A2789" s="17" t="s">
        <v>2897</v>
      </c>
    </row>
    <row r="2790" spans="1:1" ht="14.25">
      <c r="A2790" s="17" t="s">
        <v>2898</v>
      </c>
    </row>
    <row r="2791" spans="1:1" ht="14.25">
      <c r="A2791" s="17" t="s">
        <v>2899</v>
      </c>
    </row>
    <row r="2792" spans="1:1" ht="14.25">
      <c r="A2792" s="17" t="s">
        <v>2900</v>
      </c>
    </row>
    <row r="2793" spans="1:1" ht="14.25">
      <c r="A2793" s="17" t="s">
        <v>2901</v>
      </c>
    </row>
    <row r="2794" spans="1:1" ht="14.25">
      <c r="A2794" s="17" t="s">
        <v>2902</v>
      </c>
    </row>
    <row r="2795" spans="1:1" ht="14.25">
      <c r="A2795" s="17" t="s">
        <v>2903</v>
      </c>
    </row>
    <row r="2796" spans="1:1" ht="14.25">
      <c r="A2796" s="17" t="s">
        <v>2904</v>
      </c>
    </row>
    <row r="2797" spans="1:1" ht="14.25">
      <c r="A2797" s="17" t="s">
        <v>2905</v>
      </c>
    </row>
    <row r="2798" spans="1:1" ht="14.25">
      <c r="A2798" s="17" t="s">
        <v>2906</v>
      </c>
    </row>
    <row r="2799" spans="1:1" ht="14.25">
      <c r="A2799" s="17" t="s">
        <v>2907</v>
      </c>
    </row>
    <row r="2800" spans="1:1" ht="14.25">
      <c r="A2800" s="17" t="s">
        <v>2908</v>
      </c>
    </row>
    <row r="2801" spans="1:1" ht="14.25">
      <c r="A2801" s="17" t="s">
        <v>2909</v>
      </c>
    </row>
    <row r="2802" spans="1:1" ht="14.25">
      <c r="A2802" s="17" t="s">
        <v>2910</v>
      </c>
    </row>
    <row r="2803" spans="1:1" ht="14.25">
      <c r="A2803" s="17" t="s">
        <v>2911</v>
      </c>
    </row>
    <row r="2804" spans="1:1" ht="14.25">
      <c r="A2804" s="17" t="s">
        <v>2912</v>
      </c>
    </row>
    <row r="2805" spans="1:1" ht="14.25">
      <c r="A2805" s="17" t="s">
        <v>2913</v>
      </c>
    </row>
    <row r="2806" spans="1:1" ht="14.25">
      <c r="A2806" s="17" t="s">
        <v>2914</v>
      </c>
    </row>
    <row r="2807" spans="1:1" ht="14.25">
      <c r="A2807" s="17" t="s">
        <v>2915</v>
      </c>
    </row>
    <row r="2808" spans="1:1" ht="14.25">
      <c r="A2808" s="17" t="s">
        <v>2916</v>
      </c>
    </row>
    <row r="2809" spans="1:1" ht="14.25">
      <c r="A2809" s="17" t="s">
        <v>2917</v>
      </c>
    </row>
    <row r="2810" spans="1:1" ht="14.25">
      <c r="A2810" s="17" t="s">
        <v>2918</v>
      </c>
    </row>
    <row r="2811" spans="1:1" ht="14.25">
      <c r="A2811" s="17" t="s">
        <v>2919</v>
      </c>
    </row>
    <row r="2812" spans="1:1" ht="14.25">
      <c r="A2812" s="17" t="s">
        <v>2920</v>
      </c>
    </row>
    <row r="2813" spans="1:1" ht="14.25">
      <c r="A2813" s="17" t="s">
        <v>2921</v>
      </c>
    </row>
    <row r="2814" spans="1:1" ht="14.25">
      <c r="A2814" s="17" t="s">
        <v>2922</v>
      </c>
    </row>
    <row r="2815" spans="1:1" ht="14.25">
      <c r="A2815" s="17" t="s">
        <v>2923</v>
      </c>
    </row>
    <row r="2816" spans="1:1" ht="14.25">
      <c r="A2816" s="17" t="s">
        <v>2924</v>
      </c>
    </row>
    <row r="2817" spans="1:1" ht="14.25">
      <c r="A2817" s="17" t="s">
        <v>2925</v>
      </c>
    </row>
    <row r="2818" spans="1:1" ht="14.25">
      <c r="A2818" s="17" t="s">
        <v>2926</v>
      </c>
    </row>
    <row r="2819" spans="1:1" ht="14.25">
      <c r="A2819" s="17" t="s">
        <v>2927</v>
      </c>
    </row>
    <row r="2820" spans="1:1" ht="14.25">
      <c r="A2820" s="17" t="s">
        <v>2928</v>
      </c>
    </row>
    <row r="2821" spans="1:1" ht="14.25">
      <c r="A2821" s="17" t="s">
        <v>2929</v>
      </c>
    </row>
    <row r="2822" spans="1:1" ht="14.25">
      <c r="A2822" s="17" t="s">
        <v>2930</v>
      </c>
    </row>
    <row r="2823" spans="1:1" ht="14.25">
      <c r="A2823" s="17" t="s">
        <v>2931</v>
      </c>
    </row>
    <row r="2824" spans="1:1" ht="14.25">
      <c r="A2824" s="17" t="s">
        <v>2932</v>
      </c>
    </row>
    <row r="2825" spans="1:1" ht="14.25">
      <c r="A2825" s="17" t="s">
        <v>2933</v>
      </c>
    </row>
    <row r="2826" spans="1:1" ht="14.25">
      <c r="A2826" s="17" t="s">
        <v>2934</v>
      </c>
    </row>
    <row r="2827" spans="1:1" ht="14.25">
      <c r="A2827" s="17" t="s">
        <v>2935</v>
      </c>
    </row>
    <row r="2828" spans="1:1" ht="14.25">
      <c r="A2828" s="17" t="s">
        <v>2936</v>
      </c>
    </row>
    <row r="2829" spans="1:1" ht="14.25">
      <c r="A2829" s="17" t="s">
        <v>2937</v>
      </c>
    </row>
    <row r="2830" spans="1:1" ht="14.25">
      <c r="A2830" s="17" t="s">
        <v>2938</v>
      </c>
    </row>
    <row r="2831" spans="1:1" ht="14.25">
      <c r="A2831" s="17" t="s">
        <v>2939</v>
      </c>
    </row>
    <row r="2832" spans="1:1" ht="14.25">
      <c r="A2832" s="17" t="s">
        <v>2940</v>
      </c>
    </row>
    <row r="2833" spans="1:1" ht="14.25">
      <c r="A2833" s="17" t="s">
        <v>2941</v>
      </c>
    </row>
    <row r="2834" spans="1:1" ht="14.25">
      <c r="A2834" s="17" t="s">
        <v>2942</v>
      </c>
    </row>
    <row r="2835" spans="1:1" ht="14.25">
      <c r="A2835" s="17" t="s">
        <v>2943</v>
      </c>
    </row>
    <row r="2836" spans="1:1" ht="14.25">
      <c r="A2836" s="17" t="s">
        <v>2944</v>
      </c>
    </row>
    <row r="2837" spans="1:1" ht="14.25">
      <c r="A2837" s="17" t="s">
        <v>2945</v>
      </c>
    </row>
    <row r="2838" spans="1:1" ht="14.25">
      <c r="A2838" s="17" t="s">
        <v>2946</v>
      </c>
    </row>
    <row r="2839" spans="1:1" ht="14.25">
      <c r="A2839" s="17" t="s">
        <v>2947</v>
      </c>
    </row>
    <row r="2840" spans="1:1" ht="14.25">
      <c r="A2840" s="17" t="s">
        <v>2948</v>
      </c>
    </row>
    <row r="2841" spans="1:1" ht="14.25">
      <c r="A2841" s="17" t="s">
        <v>2949</v>
      </c>
    </row>
    <row r="2842" spans="1:1" ht="14.25">
      <c r="A2842" s="17" t="s">
        <v>2950</v>
      </c>
    </row>
    <row r="2843" spans="1:1" ht="14.25">
      <c r="A2843" s="17" t="s">
        <v>2951</v>
      </c>
    </row>
    <row r="2844" spans="1:1" ht="14.25">
      <c r="A2844" s="17" t="s">
        <v>2952</v>
      </c>
    </row>
    <row r="2845" spans="1:1" ht="14.25">
      <c r="A2845" s="17" t="s">
        <v>2953</v>
      </c>
    </row>
    <row r="2846" spans="1:1" ht="14.25">
      <c r="A2846" s="17" t="s">
        <v>2954</v>
      </c>
    </row>
    <row r="2847" spans="1:1" ht="14.25">
      <c r="A2847" s="17" t="s">
        <v>2955</v>
      </c>
    </row>
    <row r="2848" spans="1:1" ht="14.25">
      <c r="A2848" s="17" t="s">
        <v>2956</v>
      </c>
    </row>
    <row r="2849" spans="1:1" ht="14.25">
      <c r="A2849" s="17" t="s">
        <v>2957</v>
      </c>
    </row>
    <row r="2850" spans="1:1" ht="14.25">
      <c r="A2850" s="17" t="s">
        <v>2958</v>
      </c>
    </row>
    <row r="2851" spans="1:1" ht="14.25">
      <c r="A2851" s="17" t="s">
        <v>2959</v>
      </c>
    </row>
    <row r="2852" spans="1:1" ht="14.25">
      <c r="A2852" s="17" t="s">
        <v>2960</v>
      </c>
    </row>
    <row r="2853" spans="1:1" ht="14.25">
      <c r="A2853" s="17" t="s">
        <v>2961</v>
      </c>
    </row>
    <row r="2854" spans="1:1" ht="14.25">
      <c r="A2854" s="17" t="s">
        <v>2962</v>
      </c>
    </row>
    <row r="2855" spans="1:1" ht="14.25">
      <c r="A2855" s="17" t="s">
        <v>2963</v>
      </c>
    </row>
    <row r="2856" spans="1:1" ht="14.25">
      <c r="A2856" s="17" t="s">
        <v>2964</v>
      </c>
    </row>
    <row r="2857" spans="1:1" ht="14.25">
      <c r="A2857" s="17" t="s">
        <v>2965</v>
      </c>
    </row>
    <row r="2858" spans="1:1" ht="14.25">
      <c r="A2858" s="17" t="s">
        <v>2966</v>
      </c>
    </row>
    <row r="2859" spans="1:1" ht="14.25">
      <c r="A2859" s="17" t="s">
        <v>2967</v>
      </c>
    </row>
    <row r="2860" spans="1:1" ht="14.25">
      <c r="A2860" s="17" t="s">
        <v>2968</v>
      </c>
    </row>
    <row r="2861" spans="1:1" ht="14.25">
      <c r="A2861" s="17" t="s">
        <v>2969</v>
      </c>
    </row>
    <row r="2862" spans="1:1" ht="14.25">
      <c r="A2862" s="17" t="s">
        <v>2970</v>
      </c>
    </row>
    <row r="2863" spans="1:1" ht="14.25">
      <c r="A2863" s="17" t="s">
        <v>2971</v>
      </c>
    </row>
    <row r="2864" spans="1:1" ht="14.25">
      <c r="A2864" s="17" t="s">
        <v>2972</v>
      </c>
    </row>
    <row r="2865" spans="1:1" ht="14.25">
      <c r="A2865" s="17" t="s">
        <v>2973</v>
      </c>
    </row>
    <row r="2866" spans="1:1" ht="14.25">
      <c r="A2866" s="17" t="s">
        <v>2974</v>
      </c>
    </row>
    <row r="2867" spans="1:1" ht="14.25">
      <c r="A2867" s="17" t="s">
        <v>2975</v>
      </c>
    </row>
    <row r="2868" spans="1:1" ht="14.25">
      <c r="A2868" s="17" t="s">
        <v>2976</v>
      </c>
    </row>
    <row r="2869" spans="1:1" ht="14.25">
      <c r="A2869" s="17" t="s">
        <v>2977</v>
      </c>
    </row>
    <row r="2870" spans="1:1" ht="14.25">
      <c r="A2870" s="17" t="s">
        <v>2978</v>
      </c>
    </row>
    <row r="2871" spans="1:1" ht="14.25">
      <c r="A2871" s="17" t="s">
        <v>2979</v>
      </c>
    </row>
    <row r="2872" spans="1:1" ht="14.25">
      <c r="A2872" s="17" t="s">
        <v>2980</v>
      </c>
    </row>
    <row r="2873" spans="1:1" ht="14.25">
      <c r="A2873" s="17" t="s">
        <v>2981</v>
      </c>
    </row>
    <row r="2874" spans="1:1" ht="14.25">
      <c r="A2874" s="17" t="s">
        <v>2982</v>
      </c>
    </row>
    <row r="2875" spans="1:1" ht="14.25">
      <c r="A2875" s="17" t="s">
        <v>2983</v>
      </c>
    </row>
    <row r="2876" spans="1:1" ht="14.25">
      <c r="A2876" s="17" t="s">
        <v>2984</v>
      </c>
    </row>
    <row r="2877" spans="1:1" ht="14.25">
      <c r="A2877" s="17" t="s">
        <v>2985</v>
      </c>
    </row>
    <row r="2878" spans="1:1" ht="14.25">
      <c r="A2878" s="17" t="s">
        <v>2986</v>
      </c>
    </row>
    <row r="2879" spans="1:1" ht="14.25">
      <c r="A2879" s="17" t="s">
        <v>2987</v>
      </c>
    </row>
    <row r="2880" spans="1:1" ht="14.25">
      <c r="A2880" s="17" t="s">
        <v>2988</v>
      </c>
    </row>
    <row r="2881" spans="1:1" ht="14.25">
      <c r="A2881" s="17" t="s">
        <v>2989</v>
      </c>
    </row>
    <row r="2882" spans="1:1" ht="14.25">
      <c r="A2882" s="17" t="s">
        <v>2990</v>
      </c>
    </row>
    <row r="2883" spans="1:1" ht="14.25">
      <c r="A2883" s="17" t="s">
        <v>2991</v>
      </c>
    </row>
    <row r="2884" spans="1:1" ht="14.25">
      <c r="A2884" s="17" t="s">
        <v>2992</v>
      </c>
    </row>
    <row r="2885" spans="1:1" ht="14.25">
      <c r="A2885" s="17" t="s">
        <v>2993</v>
      </c>
    </row>
    <row r="2886" spans="1:1" ht="14.25">
      <c r="A2886" s="17" t="s">
        <v>2994</v>
      </c>
    </row>
    <row r="2887" spans="1:1" ht="14.25">
      <c r="A2887" s="17" t="s">
        <v>2995</v>
      </c>
    </row>
    <row r="2888" spans="1:1" ht="14.25">
      <c r="A2888" s="17" t="s">
        <v>2996</v>
      </c>
    </row>
    <row r="2889" spans="1:1" ht="14.25">
      <c r="A2889" s="17" t="s">
        <v>2997</v>
      </c>
    </row>
    <row r="2890" spans="1:1" ht="14.25">
      <c r="A2890" s="17" t="s">
        <v>2998</v>
      </c>
    </row>
    <row r="2891" spans="1:1" ht="14.25">
      <c r="A2891" s="17" t="s">
        <v>2999</v>
      </c>
    </row>
    <row r="2892" spans="1:1" ht="14.25">
      <c r="A2892" s="17" t="s">
        <v>3000</v>
      </c>
    </row>
    <row r="2893" spans="1:1" ht="14.25">
      <c r="A2893" s="17" t="s">
        <v>3001</v>
      </c>
    </row>
    <row r="2894" spans="1:1" ht="14.25">
      <c r="A2894" s="17" t="s">
        <v>3002</v>
      </c>
    </row>
    <row r="2895" spans="1:1" ht="14.25">
      <c r="A2895" s="17" t="s">
        <v>3003</v>
      </c>
    </row>
    <row r="2896" spans="1:1" ht="14.25">
      <c r="A2896" s="17" t="s">
        <v>3004</v>
      </c>
    </row>
    <row r="2897" spans="1:1" ht="14.25">
      <c r="A2897" s="17" t="s">
        <v>3005</v>
      </c>
    </row>
    <row r="2898" spans="1:1" ht="14.25">
      <c r="A2898" s="17" t="s">
        <v>3006</v>
      </c>
    </row>
    <row r="2899" spans="1:1" ht="14.25">
      <c r="A2899" s="17" t="s">
        <v>3007</v>
      </c>
    </row>
    <row r="2900" spans="1:1" ht="14.25">
      <c r="A2900" s="17" t="s">
        <v>3008</v>
      </c>
    </row>
    <row r="2901" spans="1:1" ht="14.25">
      <c r="A2901" s="17" t="s">
        <v>3009</v>
      </c>
    </row>
    <row r="2902" spans="1:1" ht="14.25">
      <c r="A2902" s="17" t="s">
        <v>3010</v>
      </c>
    </row>
    <row r="2903" spans="1:1" ht="14.25">
      <c r="A2903" s="17" t="s">
        <v>3011</v>
      </c>
    </row>
    <row r="2904" spans="1:1" ht="14.25">
      <c r="A2904" s="17" t="s">
        <v>3012</v>
      </c>
    </row>
    <row r="2905" spans="1:1" ht="14.25">
      <c r="A2905" s="17" t="s">
        <v>3013</v>
      </c>
    </row>
    <row r="2906" spans="1:1" ht="14.25">
      <c r="A2906" s="17" t="s">
        <v>3014</v>
      </c>
    </row>
    <row r="2907" spans="1:1" ht="14.25">
      <c r="A2907" s="17" t="s">
        <v>3015</v>
      </c>
    </row>
    <row r="2908" spans="1:1" ht="14.25">
      <c r="A2908" s="17" t="s">
        <v>3016</v>
      </c>
    </row>
    <row r="2909" spans="1:1" ht="14.25">
      <c r="A2909" s="17" t="s">
        <v>3017</v>
      </c>
    </row>
    <row r="2910" spans="1:1" ht="14.25">
      <c r="A2910" s="17" t="s">
        <v>3018</v>
      </c>
    </row>
    <row r="2911" spans="1:1" ht="14.25">
      <c r="A2911" s="17" t="s">
        <v>3019</v>
      </c>
    </row>
    <row r="2912" spans="1:1" ht="14.25">
      <c r="A2912" s="17" t="s">
        <v>3020</v>
      </c>
    </row>
    <row r="2913" spans="1:1" ht="14.25">
      <c r="A2913" s="17" t="s">
        <v>3021</v>
      </c>
    </row>
    <row r="2914" spans="1:1" ht="14.25">
      <c r="A2914" s="17" t="s">
        <v>3022</v>
      </c>
    </row>
    <row r="2915" spans="1:1" ht="14.25">
      <c r="A2915" s="17" t="s">
        <v>3023</v>
      </c>
    </row>
    <row r="2916" spans="1:1" ht="14.25">
      <c r="A2916" s="17" t="s">
        <v>3024</v>
      </c>
    </row>
    <row r="2917" spans="1:1" ht="14.25">
      <c r="A2917" s="17" t="s">
        <v>3025</v>
      </c>
    </row>
    <row r="2918" spans="1:1" ht="14.25">
      <c r="A2918" s="17" t="s">
        <v>3026</v>
      </c>
    </row>
    <row r="2919" spans="1:1" ht="14.25">
      <c r="A2919" s="17" t="s">
        <v>3027</v>
      </c>
    </row>
    <row r="2920" spans="1:1" ht="14.25">
      <c r="A2920" s="17" t="s">
        <v>3028</v>
      </c>
    </row>
    <row r="2921" spans="1:1" ht="14.25">
      <c r="A2921" s="17" t="s">
        <v>3029</v>
      </c>
    </row>
    <row r="2922" spans="1:1" ht="14.25">
      <c r="A2922" s="17" t="s">
        <v>3030</v>
      </c>
    </row>
    <row r="2923" spans="1:1" ht="14.25">
      <c r="A2923" s="17" t="s">
        <v>3031</v>
      </c>
    </row>
    <row r="2924" spans="1:1" ht="14.25">
      <c r="A2924" s="17" t="s">
        <v>3032</v>
      </c>
    </row>
    <row r="2925" spans="1:1" ht="14.25">
      <c r="A2925" s="17" t="s">
        <v>3033</v>
      </c>
    </row>
    <row r="2926" spans="1:1" ht="14.25">
      <c r="A2926" s="17" t="s">
        <v>3034</v>
      </c>
    </row>
    <row r="2927" spans="1:1" ht="14.25">
      <c r="A2927" s="17" t="s">
        <v>3035</v>
      </c>
    </row>
    <row r="2928" spans="1:1" ht="14.25">
      <c r="A2928" s="17" t="s">
        <v>3036</v>
      </c>
    </row>
    <row r="2929" spans="1:1" ht="14.25">
      <c r="A2929" s="17" t="s">
        <v>3037</v>
      </c>
    </row>
    <row r="2930" spans="1:1" ht="14.25">
      <c r="A2930" s="17" t="s">
        <v>3038</v>
      </c>
    </row>
    <row r="2931" spans="1:1" ht="14.25">
      <c r="A2931" s="17" t="s">
        <v>3039</v>
      </c>
    </row>
    <row r="2932" spans="1:1" ht="14.25">
      <c r="A2932" s="17" t="s">
        <v>3040</v>
      </c>
    </row>
    <row r="2933" spans="1:1" ht="14.25">
      <c r="A2933" s="17" t="s">
        <v>3041</v>
      </c>
    </row>
    <row r="2934" spans="1:1" ht="14.25">
      <c r="A2934" s="17" t="s">
        <v>3042</v>
      </c>
    </row>
    <row r="2935" spans="1:1" ht="14.25">
      <c r="A2935" s="17" t="s">
        <v>3043</v>
      </c>
    </row>
    <row r="2936" spans="1:1" ht="14.25">
      <c r="A2936" s="17" t="s">
        <v>3044</v>
      </c>
    </row>
    <row r="2937" spans="1:1" ht="14.25">
      <c r="A2937" s="17" t="s">
        <v>3045</v>
      </c>
    </row>
    <row r="2938" spans="1:1" ht="14.25">
      <c r="A2938" s="17" t="s">
        <v>3046</v>
      </c>
    </row>
    <row r="2939" spans="1:1" ht="14.25">
      <c r="A2939" s="17" t="s">
        <v>3047</v>
      </c>
    </row>
    <row r="2940" spans="1:1" ht="14.25">
      <c r="A2940" s="17" t="s">
        <v>3048</v>
      </c>
    </row>
    <row r="2941" spans="1:1" ht="14.25">
      <c r="A2941" s="17" t="s">
        <v>3049</v>
      </c>
    </row>
    <row r="2942" spans="1:1" ht="14.25">
      <c r="A2942" s="17" t="s">
        <v>3050</v>
      </c>
    </row>
    <row r="2943" spans="1:1" ht="14.25">
      <c r="A2943" s="17" t="s">
        <v>3051</v>
      </c>
    </row>
    <row r="2944" spans="1:1" ht="14.25">
      <c r="A2944" s="17" t="s">
        <v>3052</v>
      </c>
    </row>
    <row r="2945" spans="1:1" ht="14.25">
      <c r="A2945" s="17" t="s">
        <v>3053</v>
      </c>
    </row>
    <row r="2946" spans="1:1" ht="14.25">
      <c r="A2946" s="17" t="s">
        <v>3054</v>
      </c>
    </row>
    <row r="2947" spans="1:1" ht="14.25">
      <c r="A2947" s="17" t="s">
        <v>3055</v>
      </c>
    </row>
    <row r="2948" spans="1:1" ht="14.25">
      <c r="A2948" s="17" t="s">
        <v>3056</v>
      </c>
    </row>
    <row r="2949" spans="1:1" ht="14.25">
      <c r="A2949" s="17" t="s">
        <v>3057</v>
      </c>
    </row>
    <row r="2950" spans="1:1" ht="14.25">
      <c r="A2950" s="17" t="s">
        <v>3058</v>
      </c>
    </row>
    <row r="2951" spans="1:1" ht="14.25">
      <c r="A2951" s="17" t="s">
        <v>3059</v>
      </c>
    </row>
    <row r="2952" spans="1:1" ht="14.25">
      <c r="A2952" s="17" t="s">
        <v>3060</v>
      </c>
    </row>
    <row r="2953" spans="1:1" ht="14.25">
      <c r="A2953" s="17" t="s">
        <v>3061</v>
      </c>
    </row>
    <row r="2954" spans="1:1" ht="14.25">
      <c r="A2954" s="17" t="s">
        <v>3062</v>
      </c>
    </row>
    <row r="2955" spans="1:1" ht="14.25">
      <c r="A2955" s="17" t="s">
        <v>3063</v>
      </c>
    </row>
    <row r="2956" spans="1:1" ht="14.25">
      <c r="A2956" s="17" t="s">
        <v>3064</v>
      </c>
    </row>
    <row r="2957" spans="1:1" ht="14.25">
      <c r="A2957" s="17" t="s">
        <v>3065</v>
      </c>
    </row>
    <row r="2958" spans="1:1" ht="14.25">
      <c r="A2958" s="17" t="s">
        <v>3066</v>
      </c>
    </row>
    <row r="2959" spans="1:1" ht="14.25">
      <c r="A2959" s="17" t="s">
        <v>3067</v>
      </c>
    </row>
    <row r="2960" spans="1:1" ht="14.25">
      <c r="A2960" s="17" t="s">
        <v>3068</v>
      </c>
    </row>
    <row r="2961" spans="1:1" ht="14.25">
      <c r="A2961" s="17" t="s">
        <v>3069</v>
      </c>
    </row>
    <row r="2962" spans="1:1" ht="14.25">
      <c r="A2962" s="17" t="s">
        <v>3070</v>
      </c>
    </row>
    <row r="2963" spans="1:1" ht="14.25">
      <c r="A2963" s="17" t="s">
        <v>3071</v>
      </c>
    </row>
    <row r="2964" spans="1:1" ht="14.25">
      <c r="A2964" s="17" t="s">
        <v>3072</v>
      </c>
    </row>
    <row r="2965" spans="1:1" ht="14.25">
      <c r="A2965" s="17" t="s">
        <v>3073</v>
      </c>
    </row>
    <row r="2966" spans="1:1" ht="14.25">
      <c r="A2966" s="17" t="s">
        <v>3074</v>
      </c>
    </row>
    <row r="2967" spans="1:1" ht="14.25">
      <c r="A2967" s="17" t="s">
        <v>3075</v>
      </c>
    </row>
    <row r="2968" spans="1:1" ht="14.25">
      <c r="A2968" s="18" t="s">
        <v>3076</v>
      </c>
    </row>
    <row r="2969" spans="1:1" ht="14.25">
      <c r="A2969" s="17" t="s">
        <v>3077</v>
      </c>
    </row>
    <row r="2970" spans="1:1" ht="14.25">
      <c r="A2970" s="17" t="s">
        <v>3078</v>
      </c>
    </row>
    <row r="2971" spans="1:1" ht="14.25">
      <c r="A2971" s="17" t="s">
        <v>3079</v>
      </c>
    </row>
    <row r="2972" spans="1:1" ht="14.25">
      <c r="A2972" s="17" t="s">
        <v>3080</v>
      </c>
    </row>
    <row r="2973" spans="1:1" ht="14.25">
      <c r="A2973" s="17" t="s">
        <v>3081</v>
      </c>
    </row>
    <row r="2974" spans="1:1" ht="14.25">
      <c r="A2974" s="17" t="s">
        <v>3082</v>
      </c>
    </row>
    <row r="2975" spans="1:1" ht="14.25">
      <c r="A2975" s="17" t="s">
        <v>3083</v>
      </c>
    </row>
    <row r="2976" spans="1:1" ht="14.25">
      <c r="A2976" s="17" t="s">
        <v>3084</v>
      </c>
    </row>
    <row r="2977" spans="1:1" ht="14.25">
      <c r="A2977" s="17" t="s">
        <v>3085</v>
      </c>
    </row>
    <row r="2978" spans="1:1" ht="14.25">
      <c r="A2978" s="17" t="s">
        <v>3086</v>
      </c>
    </row>
    <row r="2979" spans="1:1" ht="14.25">
      <c r="A2979" s="17" t="s">
        <v>3087</v>
      </c>
    </row>
    <row r="2980" spans="1:1" ht="14.25">
      <c r="A2980" s="17" t="s">
        <v>3088</v>
      </c>
    </row>
    <row r="2981" spans="1:1" ht="14.25">
      <c r="A2981" s="17" t="s">
        <v>3089</v>
      </c>
    </row>
    <row r="2982" spans="1:1" ht="14.25">
      <c r="A2982" s="17" t="s">
        <v>3090</v>
      </c>
    </row>
    <row r="2983" spans="1:1" ht="14.25">
      <c r="A2983" s="17" t="s">
        <v>3091</v>
      </c>
    </row>
    <row r="2984" spans="1:1" ht="14.25">
      <c r="A2984" s="17" t="s">
        <v>3092</v>
      </c>
    </row>
    <row r="2985" spans="1:1" ht="14.25">
      <c r="A2985" s="17" t="s">
        <v>3093</v>
      </c>
    </row>
    <row r="2986" spans="1:1" ht="14.25">
      <c r="A2986" s="17" t="s">
        <v>3094</v>
      </c>
    </row>
    <row r="2987" spans="1:1" ht="14.25">
      <c r="A2987" s="17" t="s">
        <v>3095</v>
      </c>
    </row>
    <row r="2988" spans="1:1" ht="14.25">
      <c r="A2988" s="17" t="s">
        <v>3096</v>
      </c>
    </row>
    <row r="2989" spans="1:1" ht="14.25">
      <c r="A2989" s="17" t="s">
        <v>3097</v>
      </c>
    </row>
    <row r="2990" spans="1:1" ht="14.25">
      <c r="A2990" s="17" t="s">
        <v>3098</v>
      </c>
    </row>
    <row r="2991" spans="1:1" ht="14.25">
      <c r="A2991" s="17" t="s">
        <v>3099</v>
      </c>
    </row>
    <row r="2992" spans="1:1" ht="14.25">
      <c r="A2992" s="17" t="s">
        <v>3100</v>
      </c>
    </row>
    <row r="2993" spans="1:1" ht="14.25">
      <c r="A2993" s="17" t="s">
        <v>3101</v>
      </c>
    </row>
    <row r="2994" spans="1:1" ht="14.25">
      <c r="A2994" s="17" t="s">
        <v>3102</v>
      </c>
    </row>
    <row r="2995" spans="1:1" ht="14.25">
      <c r="A2995" s="17" t="s">
        <v>3103</v>
      </c>
    </row>
    <row r="2996" spans="1:1" ht="14.25">
      <c r="A2996" s="17" t="s">
        <v>3104</v>
      </c>
    </row>
    <row r="2997" spans="1:1" ht="14.25">
      <c r="A2997" s="17" t="s">
        <v>3105</v>
      </c>
    </row>
    <row r="2998" spans="1:1" ht="14.25">
      <c r="A2998" s="17" t="s">
        <v>3106</v>
      </c>
    </row>
    <row r="2999" spans="1:1" ht="14.25">
      <c r="A2999" s="17" t="s">
        <v>3107</v>
      </c>
    </row>
    <row r="3000" spans="1:1" ht="14.25">
      <c r="A3000" s="17" t="s">
        <v>3108</v>
      </c>
    </row>
    <row r="3001" spans="1:1" ht="14.25">
      <c r="A3001" s="17" t="s">
        <v>3109</v>
      </c>
    </row>
    <row r="3002" spans="1:1" ht="14.25">
      <c r="A3002" s="17" t="s">
        <v>3110</v>
      </c>
    </row>
    <row r="3003" spans="1:1" ht="14.25">
      <c r="A3003" s="17" t="s">
        <v>3111</v>
      </c>
    </row>
    <row r="3004" spans="1:1" ht="14.25">
      <c r="A3004" s="17" t="s">
        <v>3112</v>
      </c>
    </row>
    <row r="3005" spans="1:1" ht="14.25">
      <c r="A3005" s="17" t="s">
        <v>3113</v>
      </c>
    </row>
    <row r="3006" spans="1:1" ht="14.25">
      <c r="A3006" s="17" t="s">
        <v>3114</v>
      </c>
    </row>
    <row r="3007" spans="1:1" ht="14.25">
      <c r="A3007" s="17" t="s">
        <v>3115</v>
      </c>
    </row>
    <row r="3008" spans="1:1" ht="14.25">
      <c r="A3008" s="17" t="s">
        <v>3116</v>
      </c>
    </row>
    <row r="3009" spans="1:1" ht="14.25">
      <c r="A3009" s="17" t="s">
        <v>3117</v>
      </c>
    </row>
    <row r="3010" spans="1:1" ht="14.25">
      <c r="A3010" s="17" t="s">
        <v>3118</v>
      </c>
    </row>
    <row r="3011" spans="1:1" ht="14.25">
      <c r="A3011" s="17" t="s">
        <v>3119</v>
      </c>
    </row>
    <row r="3012" spans="1:1" ht="14.25">
      <c r="A3012" s="17" t="s">
        <v>3120</v>
      </c>
    </row>
    <row r="3013" spans="1:1" ht="14.25">
      <c r="A3013" s="17" t="s">
        <v>3121</v>
      </c>
    </row>
    <row r="3014" spans="1:1" ht="14.25">
      <c r="A3014" s="17" t="s">
        <v>3122</v>
      </c>
    </row>
    <row r="3015" spans="1:1" ht="14.25">
      <c r="A3015" s="17" t="s">
        <v>3123</v>
      </c>
    </row>
    <row r="3016" spans="1:1" ht="14.25">
      <c r="A3016" s="17" t="s">
        <v>3124</v>
      </c>
    </row>
    <row r="3017" spans="1:1" ht="14.25">
      <c r="A3017" s="17" t="s">
        <v>3125</v>
      </c>
    </row>
    <row r="3018" spans="1:1" ht="14.25">
      <c r="A3018" s="17" t="s">
        <v>3126</v>
      </c>
    </row>
    <row r="3019" spans="1:1" ht="14.25">
      <c r="A3019" s="17" t="s">
        <v>3127</v>
      </c>
    </row>
    <row r="3020" spans="1:1" ht="14.25">
      <c r="A3020" s="17" t="s">
        <v>3128</v>
      </c>
    </row>
    <row r="3021" spans="1:1" ht="14.25">
      <c r="A3021" s="17" t="s">
        <v>3129</v>
      </c>
    </row>
    <row r="3022" spans="1:1" ht="14.25">
      <c r="A3022" s="17" t="s">
        <v>3130</v>
      </c>
    </row>
    <row r="3023" spans="1:1" ht="14.25">
      <c r="A3023" s="17" t="s">
        <v>3131</v>
      </c>
    </row>
    <row r="3024" spans="1:1" ht="14.25">
      <c r="A3024" s="17" t="s">
        <v>3132</v>
      </c>
    </row>
    <row r="3025" spans="1:1" ht="14.25">
      <c r="A3025" s="17" t="s">
        <v>3133</v>
      </c>
    </row>
    <row r="3026" spans="1:1" ht="14.25">
      <c r="A3026" s="17" t="s">
        <v>3134</v>
      </c>
    </row>
    <row r="3027" spans="1:1" ht="14.25">
      <c r="A3027" s="17" t="s">
        <v>3135</v>
      </c>
    </row>
    <row r="3028" spans="1:1" ht="14.25">
      <c r="A3028" s="17" t="s">
        <v>3136</v>
      </c>
    </row>
    <row r="3029" spans="1:1" ht="14.25">
      <c r="A3029" s="17" t="s">
        <v>3137</v>
      </c>
    </row>
    <row r="3030" spans="1:1" ht="14.25">
      <c r="A3030" s="17" t="s">
        <v>3138</v>
      </c>
    </row>
    <row r="3031" spans="1:1" ht="14.25">
      <c r="A3031" s="17" t="s">
        <v>3139</v>
      </c>
    </row>
    <row r="3032" spans="1:1" ht="14.25">
      <c r="A3032" s="17" t="s">
        <v>3140</v>
      </c>
    </row>
    <row r="3033" spans="1:1" ht="14.25">
      <c r="A3033" s="17" t="s">
        <v>3141</v>
      </c>
    </row>
    <row r="3034" spans="1:1" ht="14.25">
      <c r="A3034" s="17" t="s">
        <v>3142</v>
      </c>
    </row>
    <row r="3035" spans="1:1" ht="14.25">
      <c r="A3035" s="17" t="s">
        <v>3143</v>
      </c>
    </row>
    <row r="3036" spans="1:1" ht="14.25">
      <c r="A3036" s="17" t="s">
        <v>3144</v>
      </c>
    </row>
    <row r="3037" spans="1:1" ht="14.25">
      <c r="A3037" s="17" t="s">
        <v>3145</v>
      </c>
    </row>
    <row r="3038" spans="1:1" ht="14.25">
      <c r="A3038" s="17" t="s">
        <v>3146</v>
      </c>
    </row>
    <row r="3039" spans="1:1" ht="14.25">
      <c r="A3039" s="17" t="s">
        <v>3147</v>
      </c>
    </row>
    <row r="3040" spans="1:1" ht="14.25">
      <c r="A3040" s="17" t="s">
        <v>3148</v>
      </c>
    </row>
    <row r="3041" spans="1:1" ht="14.25">
      <c r="A3041" s="17" t="s">
        <v>3149</v>
      </c>
    </row>
    <row r="3042" spans="1:1" ht="14.25">
      <c r="A3042" s="17" t="s">
        <v>3150</v>
      </c>
    </row>
    <row r="3043" spans="1:1" ht="14.25">
      <c r="A3043" s="17" t="s">
        <v>3151</v>
      </c>
    </row>
    <row r="3044" spans="1:1" ht="14.25">
      <c r="A3044" s="17" t="s">
        <v>3152</v>
      </c>
    </row>
    <row r="3045" spans="1:1" ht="14.25">
      <c r="A3045" s="17" t="s">
        <v>3153</v>
      </c>
    </row>
    <row r="3046" spans="1:1" ht="14.25">
      <c r="A3046" s="17" t="s">
        <v>3154</v>
      </c>
    </row>
    <row r="3047" spans="1:1" ht="14.25">
      <c r="A3047" s="17" t="s">
        <v>3155</v>
      </c>
    </row>
    <row r="3048" spans="1:1" ht="14.25">
      <c r="A3048" s="17" t="s">
        <v>3156</v>
      </c>
    </row>
    <row r="3049" spans="1:1" ht="14.25">
      <c r="A3049" s="17" t="s">
        <v>3157</v>
      </c>
    </row>
    <row r="3050" spans="1:1" ht="14.25">
      <c r="A3050" s="17" t="s">
        <v>3158</v>
      </c>
    </row>
    <row r="3051" spans="1:1" ht="14.25">
      <c r="A3051" s="17" t="s">
        <v>3159</v>
      </c>
    </row>
    <row r="3052" spans="1:1" ht="14.25">
      <c r="A3052" s="17" t="s">
        <v>3160</v>
      </c>
    </row>
    <row r="3053" spans="1:1" ht="14.25">
      <c r="A3053" s="17" t="s">
        <v>3161</v>
      </c>
    </row>
    <row r="3054" spans="1:1" ht="14.25">
      <c r="A3054" s="17" t="s">
        <v>3162</v>
      </c>
    </row>
    <row r="3055" spans="1:1" ht="14.25">
      <c r="A3055" s="17" t="s">
        <v>3163</v>
      </c>
    </row>
    <row r="3056" spans="1:1" ht="14.25">
      <c r="A3056" s="17" t="s">
        <v>3164</v>
      </c>
    </row>
    <row r="3057" spans="1:1" ht="14.25">
      <c r="A3057" s="17" t="s">
        <v>3165</v>
      </c>
    </row>
    <row r="3058" spans="1:1" ht="14.25">
      <c r="A3058" s="17" t="s">
        <v>3166</v>
      </c>
    </row>
    <row r="3059" spans="1:1" ht="14.25">
      <c r="A3059" s="17" t="s">
        <v>3167</v>
      </c>
    </row>
    <row r="3060" spans="1:1" ht="14.25">
      <c r="A3060" s="17" t="s">
        <v>3168</v>
      </c>
    </row>
    <row r="3061" spans="1:1" ht="14.25">
      <c r="A3061" s="17" t="s">
        <v>3169</v>
      </c>
    </row>
    <row r="3062" spans="1:1" ht="14.25">
      <c r="A3062" s="17" t="s">
        <v>3170</v>
      </c>
    </row>
    <row r="3063" spans="1:1" ht="14.25">
      <c r="A3063" s="17" t="s">
        <v>3171</v>
      </c>
    </row>
    <row r="3064" spans="1:1" ht="14.25">
      <c r="A3064" s="17" t="s">
        <v>3172</v>
      </c>
    </row>
    <row r="3065" spans="1:1" ht="14.25">
      <c r="A3065" s="17" t="s">
        <v>3173</v>
      </c>
    </row>
    <row r="3066" spans="1:1" ht="14.25">
      <c r="A3066" s="17" t="s">
        <v>3174</v>
      </c>
    </row>
    <row r="3067" spans="1:1" ht="14.25">
      <c r="A3067" s="17" t="s">
        <v>3175</v>
      </c>
    </row>
    <row r="3068" spans="1:1" ht="14.25">
      <c r="A3068" s="17" t="s">
        <v>3176</v>
      </c>
    </row>
    <row r="3069" spans="1:1" ht="14.25">
      <c r="A3069" s="17" t="s">
        <v>3177</v>
      </c>
    </row>
    <row r="3070" spans="1:1" ht="14.25">
      <c r="A3070" s="17" t="s">
        <v>3178</v>
      </c>
    </row>
    <row r="3071" spans="1:1" ht="14.25">
      <c r="A3071" s="17" t="s">
        <v>3179</v>
      </c>
    </row>
    <row r="3072" spans="1:1" ht="14.25">
      <c r="A3072" s="17" t="s">
        <v>3180</v>
      </c>
    </row>
    <row r="3073" spans="1:1" ht="14.25">
      <c r="A3073" s="17" t="s">
        <v>3181</v>
      </c>
    </row>
    <row r="3074" spans="1:1" ht="14.25">
      <c r="A3074" s="17" t="s">
        <v>3182</v>
      </c>
    </row>
    <row r="3075" spans="1:1" ht="14.25">
      <c r="A3075" s="17" t="s">
        <v>3183</v>
      </c>
    </row>
    <row r="3076" spans="1:1" ht="14.25">
      <c r="A3076" s="17" t="s">
        <v>3184</v>
      </c>
    </row>
    <row r="3077" spans="1:1" ht="14.25">
      <c r="A3077" s="17" t="s">
        <v>3185</v>
      </c>
    </row>
    <row r="3078" spans="1:1" ht="14.25">
      <c r="A3078" s="17" t="s">
        <v>3186</v>
      </c>
    </row>
    <row r="3079" spans="1:1" ht="14.25">
      <c r="A3079" s="17" t="s">
        <v>3187</v>
      </c>
    </row>
    <row r="3080" spans="1:1" ht="14.25">
      <c r="A3080" s="17" t="s">
        <v>3188</v>
      </c>
    </row>
    <row r="3081" spans="1:1" ht="14.25">
      <c r="A3081" s="17" t="s">
        <v>3189</v>
      </c>
    </row>
    <row r="3082" spans="1:1" ht="14.25">
      <c r="A3082" s="17" t="s">
        <v>3190</v>
      </c>
    </row>
    <row r="3083" spans="1:1" ht="14.25">
      <c r="A3083" s="17" t="s">
        <v>3191</v>
      </c>
    </row>
    <row r="3084" spans="1:1" ht="14.25">
      <c r="A3084" s="17" t="s">
        <v>3192</v>
      </c>
    </row>
    <row r="3085" spans="1:1" ht="14.25">
      <c r="A3085" s="17" t="s">
        <v>3193</v>
      </c>
    </row>
    <row r="3086" spans="1:1" ht="14.25">
      <c r="A3086" s="17" t="s">
        <v>3194</v>
      </c>
    </row>
    <row r="3087" spans="1:1" ht="14.25">
      <c r="A3087" s="17" t="s">
        <v>3195</v>
      </c>
    </row>
    <row r="3088" spans="1:1" ht="14.25">
      <c r="A3088" s="17" t="s">
        <v>3196</v>
      </c>
    </row>
    <row r="3089" spans="1:1" ht="14.25">
      <c r="A3089" s="17" t="s">
        <v>3197</v>
      </c>
    </row>
    <row r="3090" spans="1:1" ht="14.25">
      <c r="A3090" s="17" t="s">
        <v>3198</v>
      </c>
    </row>
    <row r="3091" spans="1:1" ht="14.25">
      <c r="A3091" s="17" t="s">
        <v>3199</v>
      </c>
    </row>
    <row r="3092" spans="1:1" ht="14.25">
      <c r="A3092" s="17" t="s">
        <v>3200</v>
      </c>
    </row>
    <row r="3093" spans="1:1" ht="14.25">
      <c r="A3093" s="17" t="s">
        <v>3201</v>
      </c>
    </row>
    <row r="3094" spans="1:1" ht="14.25">
      <c r="A3094" s="17" t="s">
        <v>3202</v>
      </c>
    </row>
    <row r="3095" spans="1:1" ht="14.25">
      <c r="A3095" s="17" t="s">
        <v>3203</v>
      </c>
    </row>
    <row r="3096" spans="1:1" ht="14.25">
      <c r="A3096" s="17" t="s">
        <v>3204</v>
      </c>
    </row>
    <row r="3097" spans="1:1" ht="14.25">
      <c r="A3097" s="17" t="s">
        <v>3205</v>
      </c>
    </row>
    <row r="3098" spans="1:1" ht="14.25">
      <c r="A3098" s="17" t="s">
        <v>3206</v>
      </c>
    </row>
    <row r="3099" spans="1:1" ht="14.25">
      <c r="A3099" s="17" t="s">
        <v>3207</v>
      </c>
    </row>
    <row r="3100" spans="1:1" ht="14.25">
      <c r="A3100" s="17" t="s">
        <v>3208</v>
      </c>
    </row>
    <row r="3101" spans="1:1" ht="14.25">
      <c r="A3101" s="17" t="s">
        <v>3209</v>
      </c>
    </row>
    <row r="3102" spans="1:1" ht="14.25">
      <c r="A3102" s="17" t="s">
        <v>3210</v>
      </c>
    </row>
    <row r="3103" spans="1:1" ht="14.25">
      <c r="A3103" s="17" t="s">
        <v>3211</v>
      </c>
    </row>
    <row r="3104" spans="1:1" ht="14.25">
      <c r="A3104" s="17" t="s">
        <v>3212</v>
      </c>
    </row>
    <row r="3105" spans="1:1" ht="14.25">
      <c r="A3105" s="17" t="s">
        <v>3213</v>
      </c>
    </row>
    <row r="3106" spans="1:1" ht="14.25">
      <c r="A3106" s="17" t="s">
        <v>3214</v>
      </c>
    </row>
    <row r="3107" spans="1:1" ht="14.25">
      <c r="A3107" s="17" t="s">
        <v>3215</v>
      </c>
    </row>
    <row r="3108" spans="1:1" ht="14.25">
      <c r="A3108" s="17" t="s">
        <v>3216</v>
      </c>
    </row>
    <row r="3109" spans="1:1" ht="14.25">
      <c r="A3109" s="17" t="s">
        <v>3217</v>
      </c>
    </row>
    <row r="3110" spans="1:1" ht="14.25">
      <c r="A3110" s="17" t="s">
        <v>3218</v>
      </c>
    </row>
    <row r="3111" spans="1:1" ht="14.25">
      <c r="A3111" s="17" t="s">
        <v>3219</v>
      </c>
    </row>
    <row r="3112" spans="1:1" ht="14.25">
      <c r="A3112" s="17" t="s">
        <v>3220</v>
      </c>
    </row>
    <row r="3113" spans="1:1" ht="14.25">
      <c r="A3113" s="17" t="s">
        <v>3221</v>
      </c>
    </row>
    <row r="3114" spans="1:1" ht="14.25">
      <c r="A3114" s="17" t="s">
        <v>3222</v>
      </c>
    </row>
    <row r="3115" spans="1:1" ht="14.25">
      <c r="A3115" s="17" t="s">
        <v>3223</v>
      </c>
    </row>
    <row r="3116" spans="1:1" ht="14.25">
      <c r="A3116" s="17" t="s">
        <v>3224</v>
      </c>
    </row>
    <row r="3117" spans="1:1" ht="14.25">
      <c r="A3117" s="17" t="s">
        <v>3225</v>
      </c>
    </row>
    <row r="3118" spans="1:1" ht="14.25">
      <c r="A3118" s="17" t="s">
        <v>3226</v>
      </c>
    </row>
    <row r="3119" spans="1:1" ht="14.25">
      <c r="A3119" s="17" t="s">
        <v>3227</v>
      </c>
    </row>
    <row r="3120" spans="1:1" ht="14.25">
      <c r="A3120" s="17" t="s">
        <v>3228</v>
      </c>
    </row>
    <row r="3121" spans="1:1" ht="14.25">
      <c r="A3121" s="17" t="s">
        <v>3229</v>
      </c>
    </row>
    <row r="3122" spans="1:1" ht="14.25">
      <c r="A3122" s="17" t="s">
        <v>3230</v>
      </c>
    </row>
    <row r="3123" spans="1:1" ht="14.25">
      <c r="A3123" s="17" t="s">
        <v>3231</v>
      </c>
    </row>
    <row r="3124" spans="1:1" ht="14.25">
      <c r="A3124" s="17" t="s">
        <v>3232</v>
      </c>
    </row>
    <row r="3125" spans="1:1" ht="14.25">
      <c r="A3125" s="17" t="s">
        <v>3233</v>
      </c>
    </row>
    <row r="3126" spans="1:1" ht="14.25">
      <c r="A3126" s="17" t="s">
        <v>3234</v>
      </c>
    </row>
    <row r="3127" spans="1:1" ht="14.25">
      <c r="A3127" s="17" t="s">
        <v>3235</v>
      </c>
    </row>
    <row r="3128" spans="1:1" ht="14.25">
      <c r="A3128" s="17" t="s">
        <v>3236</v>
      </c>
    </row>
    <row r="3129" spans="1:1" ht="14.25">
      <c r="A3129" s="17" t="s">
        <v>3237</v>
      </c>
    </row>
    <row r="3130" spans="1:1" ht="14.25">
      <c r="A3130" s="17" t="s">
        <v>3238</v>
      </c>
    </row>
    <row r="3131" spans="1:1" ht="14.25">
      <c r="A3131" s="17" t="s">
        <v>3239</v>
      </c>
    </row>
    <row r="3132" spans="1:1" ht="14.25">
      <c r="A3132" s="17" t="s">
        <v>3240</v>
      </c>
    </row>
    <row r="3133" spans="1:1" ht="14.25">
      <c r="A3133" s="17" t="s">
        <v>3241</v>
      </c>
    </row>
    <row r="3134" spans="1:1" ht="14.25">
      <c r="A3134" s="17" t="s">
        <v>3242</v>
      </c>
    </row>
    <row r="3135" spans="1:1" ht="14.25">
      <c r="A3135" s="17" t="s">
        <v>3243</v>
      </c>
    </row>
    <row r="3136" spans="1:1" ht="14.25">
      <c r="A3136" s="17" t="s">
        <v>3244</v>
      </c>
    </row>
    <row r="3137" spans="1:1" ht="14.25">
      <c r="A3137" s="17" t="s">
        <v>3245</v>
      </c>
    </row>
    <row r="3138" spans="1:1" ht="14.25">
      <c r="A3138" s="17" t="s">
        <v>3246</v>
      </c>
    </row>
    <row r="3139" spans="1:1" ht="14.25">
      <c r="A3139" s="17" t="s">
        <v>3247</v>
      </c>
    </row>
    <row r="3140" spans="1:1" ht="14.25">
      <c r="A3140" s="17" t="s">
        <v>3248</v>
      </c>
    </row>
    <row r="3141" spans="1:1" ht="14.25">
      <c r="A3141" s="17" t="s">
        <v>3249</v>
      </c>
    </row>
    <row r="3142" spans="1:1" ht="14.25">
      <c r="A3142" s="17" t="s">
        <v>3250</v>
      </c>
    </row>
    <row r="3143" spans="1:1" ht="14.25">
      <c r="A3143" s="17" t="s">
        <v>3251</v>
      </c>
    </row>
    <row r="3144" spans="1:1" ht="14.25">
      <c r="A3144" s="17" t="s">
        <v>3252</v>
      </c>
    </row>
    <row r="3145" spans="1:1" ht="14.25">
      <c r="A3145" s="17" t="s">
        <v>3253</v>
      </c>
    </row>
    <row r="3146" spans="1:1" ht="14.25">
      <c r="A3146" s="17" t="s">
        <v>3254</v>
      </c>
    </row>
    <row r="3147" spans="1:1" ht="14.25">
      <c r="A3147" s="17" t="s">
        <v>3255</v>
      </c>
    </row>
    <row r="3148" spans="1:1" ht="14.25">
      <c r="A3148" s="17" t="s">
        <v>3256</v>
      </c>
    </row>
    <row r="3149" spans="1:1" ht="14.25">
      <c r="A3149" s="17" t="s">
        <v>3257</v>
      </c>
    </row>
    <row r="3150" spans="1:1" ht="14.25">
      <c r="A3150" s="17" t="s">
        <v>3258</v>
      </c>
    </row>
    <row r="3151" spans="1:1" ht="14.25">
      <c r="A3151" s="17" t="s">
        <v>3259</v>
      </c>
    </row>
    <row r="3152" spans="1:1" ht="14.25">
      <c r="A3152" s="17" t="s">
        <v>3260</v>
      </c>
    </row>
    <row r="3153" spans="1:1" ht="14.25">
      <c r="A3153" s="17" t="s">
        <v>3261</v>
      </c>
    </row>
    <row r="3154" spans="1:1" ht="14.25">
      <c r="A3154" s="17" t="s">
        <v>3262</v>
      </c>
    </row>
    <row r="3155" spans="1:1" ht="14.25">
      <c r="A3155" s="17" t="s">
        <v>3263</v>
      </c>
    </row>
    <row r="3156" spans="1:1" ht="14.25">
      <c r="A3156" s="17" t="s">
        <v>3264</v>
      </c>
    </row>
    <row r="3157" spans="1:1" ht="14.25">
      <c r="A3157" s="17" t="s">
        <v>3265</v>
      </c>
    </row>
    <row r="3158" spans="1:1" ht="14.25">
      <c r="A3158" s="17" t="s">
        <v>3266</v>
      </c>
    </row>
    <row r="3159" spans="1:1" ht="14.25">
      <c r="A3159" s="17" t="s">
        <v>3267</v>
      </c>
    </row>
    <row r="3160" spans="1:1" ht="14.25">
      <c r="A3160" s="17" t="s">
        <v>3268</v>
      </c>
    </row>
    <row r="3161" spans="1:1" ht="14.25">
      <c r="A3161" s="17" t="s">
        <v>3269</v>
      </c>
    </row>
    <row r="3162" spans="1:1" ht="14.25">
      <c r="A3162" s="17" t="s">
        <v>3270</v>
      </c>
    </row>
    <row r="3163" spans="1:1" ht="14.25">
      <c r="A3163" s="17" t="s">
        <v>3271</v>
      </c>
    </row>
    <row r="3164" spans="1:1" ht="14.25">
      <c r="A3164" s="17" t="s">
        <v>3272</v>
      </c>
    </row>
    <row r="3165" spans="1:1" ht="14.25">
      <c r="A3165" s="17" t="s">
        <v>3273</v>
      </c>
    </row>
    <row r="3166" spans="1:1" ht="14.25">
      <c r="A3166" s="17" t="s">
        <v>3274</v>
      </c>
    </row>
    <row r="3167" spans="1:1" ht="14.25">
      <c r="A3167" s="17" t="s">
        <v>3275</v>
      </c>
    </row>
    <row r="3168" spans="1:1" ht="14.25">
      <c r="A3168" s="17" t="s">
        <v>3276</v>
      </c>
    </row>
    <row r="3169" spans="1:1" ht="14.25">
      <c r="A3169" s="17" t="s">
        <v>3277</v>
      </c>
    </row>
    <row r="3170" spans="1:1" ht="14.25">
      <c r="A3170" s="17" t="s">
        <v>3278</v>
      </c>
    </row>
    <row r="3171" spans="1:1" ht="14.25">
      <c r="A3171" s="17" t="s">
        <v>3279</v>
      </c>
    </row>
    <row r="3172" spans="1:1" ht="14.25">
      <c r="A3172" s="17" t="s">
        <v>3280</v>
      </c>
    </row>
    <row r="3173" spans="1:1" ht="14.25">
      <c r="A3173" s="17" t="s">
        <v>3281</v>
      </c>
    </row>
    <row r="3174" spans="1:1" ht="14.25">
      <c r="A3174" s="17" t="s">
        <v>3282</v>
      </c>
    </row>
    <row r="3175" spans="1:1" ht="14.25">
      <c r="A3175" s="17" t="s">
        <v>3283</v>
      </c>
    </row>
    <row r="3176" spans="1:1" ht="14.25">
      <c r="A3176" s="17" t="s">
        <v>3284</v>
      </c>
    </row>
    <row r="3177" spans="1:1" ht="14.25">
      <c r="A3177" s="17" t="s">
        <v>3285</v>
      </c>
    </row>
    <row r="3178" spans="1:1" ht="14.25">
      <c r="A3178" s="17" t="s">
        <v>3286</v>
      </c>
    </row>
    <row r="3179" spans="1:1" ht="14.25">
      <c r="A3179" s="17" t="s">
        <v>3287</v>
      </c>
    </row>
    <row r="3180" spans="1:1" ht="14.25">
      <c r="A3180" s="17" t="s">
        <v>3288</v>
      </c>
    </row>
    <row r="3181" spans="1:1" ht="14.25">
      <c r="A3181" s="17" t="s">
        <v>3289</v>
      </c>
    </row>
    <row r="3182" spans="1:1" ht="14.25">
      <c r="A3182" s="17" t="s">
        <v>3290</v>
      </c>
    </row>
    <row r="3183" spans="1:1" ht="14.25">
      <c r="A3183" s="17" t="s">
        <v>3291</v>
      </c>
    </row>
    <row r="3184" spans="1:1" ht="14.25">
      <c r="A3184" s="17" t="s">
        <v>3292</v>
      </c>
    </row>
    <row r="3185" spans="1:1" ht="14.25">
      <c r="A3185" s="17" t="s">
        <v>3293</v>
      </c>
    </row>
    <row r="3186" spans="1:1" ht="14.25">
      <c r="A3186" s="17" t="s">
        <v>3294</v>
      </c>
    </row>
    <row r="3187" spans="1:1" ht="14.25">
      <c r="A3187" s="17" t="s">
        <v>3295</v>
      </c>
    </row>
    <row r="3188" spans="1:1" ht="14.25">
      <c r="A3188" s="17" t="s">
        <v>3296</v>
      </c>
    </row>
    <row r="3189" spans="1:1" ht="14.25">
      <c r="A3189" s="17" t="s">
        <v>3297</v>
      </c>
    </row>
    <row r="3190" spans="1:1" ht="14.25">
      <c r="A3190" s="17" t="s">
        <v>3298</v>
      </c>
    </row>
    <row r="3191" spans="1:1" ht="14.25">
      <c r="A3191" s="17" t="s">
        <v>3299</v>
      </c>
    </row>
    <row r="3192" spans="1:1" ht="14.25">
      <c r="A3192" s="17" t="s">
        <v>3300</v>
      </c>
    </row>
    <row r="3193" spans="1:1" ht="14.25">
      <c r="A3193" s="17" t="s">
        <v>3301</v>
      </c>
    </row>
    <row r="3194" spans="1:1" ht="14.25">
      <c r="A3194" s="17" t="s">
        <v>3302</v>
      </c>
    </row>
    <row r="3195" spans="1:1" ht="14.25">
      <c r="A3195" s="17" t="s">
        <v>3303</v>
      </c>
    </row>
    <row r="3196" spans="1:1" ht="14.25">
      <c r="A3196" s="17" t="s">
        <v>3304</v>
      </c>
    </row>
    <row r="3197" spans="1:1" ht="14.25">
      <c r="A3197" s="17" t="s">
        <v>3305</v>
      </c>
    </row>
    <row r="3198" spans="1:1" ht="14.25">
      <c r="A3198" s="17" t="s">
        <v>3306</v>
      </c>
    </row>
    <row r="3199" spans="1:1" ht="14.25">
      <c r="A3199" s="17" t="s">
        <v>3307</v>
      </c>
    </row>
    <row r="3200" spans="1:1" ht="14.25">
      <c r="A3200" s="17" t="s">
        <v>3308</v>
      </c>
    </row>
    <row r="3201" spans="1:1" ht="14.25">
      <c r="A3201" s="18" t="s">
        <v>3309</v>
      </c>
    </row>
    <row r="3202" spans="1:1" ht="14.25">
      <c r="A3202" s="18" t="s">
        <v>3310</v>
      </c>
    </row>
    <row r="3203" spans="1:1" ht="14.25">
      <c r="A3203" s="17" t="s">
        <v>3311</v>
      </c>
    </row>
    <row r="3204" spans="1:1" ht="14.25">
      <c r="A3204" s="17" t="s">
        <v>3312</v>
      </c>
    </row>
    <row r="3205" spans="1:1" ht="14.25">
      <c r="A3205" s="17" t="s">
        <v>3313</v>
      </c>
    </row>
    <row r="3206" spans="1:1" ht="14.25">
      <c r="A3206" s="17" t="s">
        <v>3314</v>
      </c>
    </row>
    <row r="3207" spans="1:1" ht="14.25">
      <c r="A3207" s="17" t="s">
        <v>3315</v>
      </c>
    </row>
    <row r="3208" spans="1:1" ht="14.25">
      <c r="A3208" s="17" t="s">
        <v>3316</v>
      </c>
    </row>
    <row r="3209" spans="1:1" ht="14.25">
      <c r="A3209" s="17" t="s">
        <v>3317</v>
      </c>
    </row>
    <row r="3210" spans="1:1" ht="14.25">
      <c r="A3210" s="17" t="s">
        <v>3318</v>
      </c>
    </row>
    <row r="3211" spans="1:1" ht="14.25">
      <c r="A3211" s="17" t="s">
        <v>3319</v>
      </c>
    </row>
    <row r="3212" spans="1:1" ht="14.25">
      <c r="A3212" s="17" t="s">
        <v>3320</v>
      </c>
    </row>
    <row r="3213" spans="1:1" ht="14.25">
      <c r="A3213" s="17" t="s">
        <v>3321</v>
      </c>
    </row>
    <row r="3214" spans="1:1" ht="14.25">
      <c r="A3214" s="17" t="s">
        <v>3322</v>
      </c>
    </row>
    <row r="3215" spans="1:1" ht="14.25">
      <c r="A3215" s="17" t="s">
        <v>3323</v>
      </c>
    </row>
    <row r="3216" spans="1:1" ht="14.25">
      <c r="A3216" s="17" t="s">
        <v>3324</v>
      </c>
    </row>
    <row r="3217" spans="1:1" ht="14.25">
      <c r="A3217" s="17" t="s">
        <v>3325</v>
      </c>
    </row>
    <row r="3218" spans="1:1" ht="14.25">
      <c r="A3218" s="17" t="s">
        <v>3326</v>
      </c>
    </row>
    <row r="3219" spans="1:1" ht="14.25">
      <c r="A3219" s="17" t="s">
        <v>3327</v>
      </c>
    </row>
    <row r="3220" spans="1:1" ht="14.25">
      <c r="A3220" s="17" t="s">
        <v>3328</v>
      </c>
    </row>
    <row r="3221" spans="1:1" ht="14.25">
      <c r="A3221" s="17" t="s">
        <v>3329</v>
      </c>
    </row>
    <row r="3222" spans="1:1" ht="14.25">
      <c r="A3222" s="17" t="s">
        <v>3330</v>
      </c>
    </row>
    <row r="3223" spans="1:1" ht="14.25">
      <c r="A3223" s="17" t="s">
        <v>3331</v>
      </c>
    </row>
    <row r="3224" spans="1:1" ht="14.25">
      <c r="A3224" s="17" t="s">
        <v>3332</v>
      </c>
    </row>
    <row r="3225" spans="1:1" ht="14.25">
      <c r="A3225" s="17" t="s">
        <v>3333</v>
      </c>
    </row>
    <row r="3226" spans="1:1" ht="14.25">
      <c r="A3226" s="17" t="s">
        <v>3334</v>
      </c>
    </row>
    <row r="3227" spans="1:1" ht="14.25">
      <c r="A3227" s="17" t="s">
        <v>3335</v>
      </c>
    </row>
    <row r="3228" spans="1:1" ht="14.25">
      <c r="A3228" s="17" t="s">
        <v>3336</v>
      </c>
    </row>
    <row r="3229" spans="1:1" ht="14.25">
      <c r="A3229" s="17" t="s">
        <v>3337</v>
      </c>
    </row>
    <row r="3230" spans="1:1" ht="14.25">
      <c r="A3230" s="17" t="s">
        <v>3338</v>
      </c>
    </row>
    <row r="3231" spans="1:1" ht="14.25">
      <c r="A3231" s="17" t="s">
        <v>3339</v>
      </c>
    </row>
    <row r="3232" spans="1:1" ht="14.25">
      <c r="A3232" s="17" t="s">
        <v>3340</v>
      </c>
    </row>
    <row r="3233" spans="1:1" ht="14.25">
      <c r="A3233" s="17" t="s">
        <v>3341</v>
      </c>
    </row>
    <row r="3234" spans="1:1" ht="14.25">
      <c r="A3234" s="17" t="s">
        <v>3342</v>
      </c>
    </row>
    <row r="3235" spans="1:1" ht="14.25">
      <c r="A3235" s="17" t="s">
        <v>3343</v>
      </c>
    </row>
    <row r="3236" spans="1:1" ht="14.25">
      <c r="A3236" s="17" t="s">
        <v>3344</v>
      </c>
    </row>
    <row r="3237" spans="1:1" ht="14.25">
      <c r="A3237" s="17" t="s">
        <v>3345</v>
      </c>
    </row>
    <row r="3238" spans="1:1" ht="14.25">
      <c r="A3238" s="17" t="s">
        <v>3346</v>
      </c>
    </row>
    <row r="3239" spans="1:1" ht="14.25">
      <c r="A3239" s="17" t="s">
        <v>3347</v>
      </c>
    </row>
    <row r="3240" spans="1:1" ht="14.25">
      <c r="A3240" s="17" t="s">
        <v>3348</v>
      </c>
    </row>
    <row r="3241" spans="1:1" ht="14.25">
      <c r="A3241" s="17" t="s">
        <v>3349</v>
      </c>
    </row>
    <row r="3242" spans="1:1" ht="14.25">
      <c r="A3242" s="17" t="s">
        <v>3350</v>
      </c>
    </row>
    <row r="3243" spans="1:1" ht="14.25">
      <c r="A3243" s="17" t="s">
        <v>3351</v>
      </c>
    </row>
    <row r="3244" spans="1:1" ht="14.25">
      <c r="A3244" s="17" t="s">
        <v>3352</v>
      </c>
    </row>
    <row r="3245" spans="1:1" ht="14.25">
      <c r="A3245" s="17" t="s">
        <v>3353</v>
      </c>
    </row>
    <row r="3246" spans="1:1" ht="14.25">
      <c r="A3246" s="17" t="s">
        <v>3354</v>
      </c>
    </row>
    <row r="3247" spans="1:1" ht="14.25">
      <c r="A3247" s="17" t="s">
        <v>3355</v>
      </c>
    </row>
    <row r="3248" spans="1:1" ht="14.25">
      <c r="A3248" s="17" t="s">
        <v>3356</v>
      </c>
    </row>
    <row r="3249" spans="1:1" ht="14.25">
      <c r="A3249" s="17" t="s">
        <v>3357</v>
      </c>
    </row>
    <row r="3250" spans="1:1" ht="14.25">
      <c r="A3250" s="17" t="s">
        <v>3358</v>
      </c>
    </row>
    <row r="3251" spans="1:1" ht="14.25">
      <c r="A3251" s="17" t="s">
        <v>3359</v>
      </c>
    </row>
    <row r="3252" spans="1:1" ht="14.25">
      <c r="A3252" s="17" t="s">
        <v>3360</v>
      </c>
    </row>
    <row r="3253" spans="1:1" ht="14.25">
      <c r="A3253" s="17" t="s">
        <v>3361</v>
      </c>
    </row>
    <row r="3254" spans="1:1" ht="14.25">
      <c r="A3254" s="17" t="s">
        <v>3362</v>
      </c>
    </row>
    <row r="3255" spans="1:1" ht="14.25">
      <c r="A3255" s="17" t="s">
        <v>3363</v>
      </c>
    </row>
    <row r="3256" spans="1:1" ht="14.25">
      <c r="A3256" s="17" t="s">
        <v>3364</v>
      </c>
    </row>
    <row r="3257" spans="1:1" ht="14.25">
      <c r="A3257" s="17" t="s">
        <v>3365</v>
      </c>
    </row>
    <row r="3258" spans="1:1" ht="14.25">
      <c r="A3258" s="17" t="s">
        <v>3366</v>
      </c>
    </row>
    <row r="3259" spans="1:1" ht="14.25">
      <c r="A3259" s="17" t="s">
        <v>3367</v>
      </c>
    </row>
    <row r="3260" spans="1:1" ht="14.25">
      <c r="A3260" s="17" t="s">
        <v>3368</v>
      </c>
    </row>
    <row r="3261" spans="1:1" ht="14.25">
      <c r="A3261" s="17" t="s">
        <v>3369</v>
      </c>
    </row>
    <row r="3262" spans="1:1" ht="14.25">
      <c r="A3262" s="17" t="s">
        <v>3370</v>
      </c>
    </row>
    <row r="3263" spans="1:1" ht="14.25">
      <c r="A3263" s="17" t="s">
        <v>3371</v>
      </c>
    </row>
    <row r="3264" spans="1:1" ht="14.25">
      <c r="A3264" s="17" t="s">
        <v>3372</v>
      </c>
    </row>
    <row r="3265" spans="1:1" ht="14.25">
      <c r="A3265" s="17" t="s">
        <v>3373</v>
      </c>
    </row>
    <row r="3266" spans="1:1" ht="14.25">
      <c r="A3266" s="17" t="s">
        <v>3374</v>
      </c>
    </row>
    <row r="3267" spans="1:1" ht="14.25">
      <c r="A3267" s="17" t="s">
        <v>3375</v>
      </c>
    </row>
    <row r="3268" spans="1:1" ht="14.25">
      <c r="A3268" s="17" t="s">
        <v>3376</v>
      </c>
    </row>
    <row r="3269" spans="1:1" ht="14.25">
      <c r="A3269" s="17" t="s">
        <v>3377</v>
      </c>
    </row>
    <row r="3270" spans="1:1" ht="14.25">
      <c r="A3270" s="17" t="s">
        <v>3378</v>
      </c>
    </row>
    <row r="3271" spans="1:1" ht="14.25">
      <c r="A3271" s="17" t="s">
        <v>3379</v>
      </c>
    </row>
    <row r="3272" spans="1:1" ht="14.25">
      <c r="A3272" s="17" t="s">
        <v>3380</v>
      </c>
    </row>
    <row r="3273" spans="1:1" ht="14.25">
      <c r="A3273" s="17" t="s">
        <v>3381</v>
      </c>
    </row>
    <row r="3274" spans="1:1" ht="14.25">
      <c r="A3274" s="17" t="s">
        <v>3382</v>
      </c>
    </row>
    <row r="3275" spans="1:1" ht="14.25">
      <c r="A3275" s="17" t="s">
        <v>3383</v>
      </c>
    </row>
    <row r="3276" spans="1:1" ht="14.25">
      <c r="A3276" s="17" t="s">
        <v>3384</v>
      </c>
    </row>
    <row r="3277" spans="1:1" ht="14.25">
      <c r="A3277" s="17" t="s">
        <v>3385</v>
      </c>
    </row>
    <row r="3278" spans="1:1" ht="14.25">
      <c r="A3278" s="17" t="s">
        <v>3386</v>
      </c>
    </row>
    <row r="3279" spans="1:1" ht="14.25">
      <c r="A3279" s="17" t="s">
        <v>3387</v>
      </c>
    </row>
    <row r="3280" spans="1:1" ht="14.25">
      <c r="A3280" s="17" t="s">
        <v>3388</v>
      </c>
    </row>
    <row r="3281" spans="1:1" ht="14.25">
      <c r="A3281" s="17" t="s">
        <v>3389</v>
      </c>
    </row>
    <row r="3282" spans="1:1" ht="14.25">
      <c r="A3282" s="17" t="s">
        <v>3390</v>
      </c>
    </row>
    <row r="3283" spans="1:1" ht="14.25">
      <c r="A3283" s="17" t="s">
        <v>3391</v>
      </c>
    </row>
    <row r="3284" spans="1:1" ht="14.25">
      <c r="A3284" s="17" t="s">
        <v>3392</v>
      </c>
    </row>
    <row r="3285" spans="1:1" ht="14.25">
      <c r="A3285" s="17" t="s">
        <v>3393</v>
      </c>
    </row>
    <row r="3286" spans="1:1" ht="14.25">
      <c r="A3286" s="17" t="s">
        <v>3394</v>
      </c>
    </row>
    <row r="3287" spans="1:1" ht="14.25">
      <c r="A3287" s="17" t="s">
        <v>3395</v>
      </c>
    </row>
    <row r="3288" spans="1:1" ht="14.25">
      <c r="A3288" s="17" t="s">
        <v>3396</v>
      </c>
    </row>
    <row r="3289" spans="1:1" ht="14.25">
      <c r="A3289" s="17" t="s">
        <v>3397</v>
      </c>
    </row>
    <row r="3290" spans="1:1" ht="14.25">
      <c r="A3290" s="17" t="s">
        <v>3398</v>
      </c>
    </row>
    <row r="3291" spans="1:1" ht="14.25">
      <c r="A3291" s="17" t="s">
        <v>3399</v>
      </c>
    </row>
    <row r="3292" spans="1:1" ht="14.25">
      <c r="A3292" s="17" t="s">
        <v>3400</v>
      </c>
    </row>
    <row r="3293" spans="1:1" ht="14.25">
      <c r="A3293" s="17" t="s">
        <v>3401</v>
      </c>
    </row>
    <row r="3294" spans="1:1" ht="14.25">
      <c r="A3294" s="17" t="s">
        <v>3402</v>
      </c>
    </row>
    <row r="3295" spans="1:1" ht="14.25">
      <c r="A3295" s="17" t="s">
        <v>3403</v>
      </c>
    </row>
    <row r="3296" spans="1:1" ht="14.25">
      <c r="A3296" s="17" t="s">
        <v>3404</v>
      </c>
    </row>
    <row r="3297" spans="1:1" ht="14.25">
      <c r="A3297" s="17" t="s">
        <v>3405</v>
      </c>
    </row>
    <row r="3298" spans="1:1" ht="14.25">
      <c r="A3298" s="17" t="s">
        <v>3406</v>
      </c>
    </row>
    <row r="3299" spans="1:1" ht="14.25">
      <c r="A3299" s="17" t="s">
        <v>3407</v>
      </c>
    </row>
    <row r="3300" spans="1:1" ht="14.25">
      <c r="A3300" s="17" t="s">
        <v>3408</v>
      </c>
    </row>
    <row r="3301" spans="1:1" ht="14.25">
      <c r="A3301" s="17" t="s">
        <v>3409</v>
      </c>
    </row>
    <row r="3302" spans="1:1" ht="14.25">
      <c r="A3302" s="17" t="s">
        <v>3410</v>
      </c>
    </row>
    <row r="3303" spans="1:1" ht="14.25">
      <c r="A3303" s="17" t="s">
        <v>3411</v>
      </c>
    </row>
    <row r="3304" spans="1:1" ht="14.25">
      <c r="A3304" s="17" t="s">
        <v>3412</v>
      </c>
    </row>
    <row r="3305" spans="1:1" ht="14.25">
      <c r="A3305" s="17" t="s">
        <v>3413</v>
      </c>
    </row>
    <row r="3306" spans="1:1" ht="14.25">
      <c r="A3306" s="17" t="s">
        <v>3414</v>
      </c>
    </row>
    <row r="3307" spans="1:1" ht="14.25">
      <c r="A3307" s="17" t="s">
        <v>3415</v>
      </c>
    </row>
    <row r="3308" spans="1:1" ht="14.25">
      <c r="A3308" s="17" t="s">
        <v>3416</v>
      </c>
    </row>
    <row r="3309" spans="1:1" ht="14.25">
      <c r="A3309" s="17" t="s">
        <v>3417</v>
      </c>
    </row>
    <row r="3310" spans="1:1" ht="14.25">
      <c r="A3310" s="17" t="s">
        <v>3418</v>
      </c>
    </row>
    <row r="3311" spans="1:1" ht="14.25">
      <c r="A3311" s="17" t="s">
        <v>3419</v>
      </c>
    </row>
    <row r="3312" spans="1:1" ht="14.25">
      <c r="A3312" s="17" t="s">
        <v>3420</v>
      </c>
    </row>
    <row r="3313" spans="1:1" ht="14.25">
      <c r="A3313" s="17" t="s">
        <v>3421</v>
      </c>
    </row>
    <row r="3314" spans="1:1" ht="14.25">
      <c r="A3314" s="17" t="s">
        <v>3422</v>
      </c>
    </row>
    <row r="3315" spans="1:1" ht="14.25">
      <c r="A3315" s="17" t="s">
        <v>3423</v>
      </c>
    </row>
    <row r="3316" spans="1:1" ht="14.25">
      <c r="A3316" s="17" t="s">
        <v>3424</v>
      </c>
    </row>
    <row r="3317" spans="1:1" ht="14.25">
      <c r="A3317" s="17" t="s">
        <v>3425</v>
      </c>
    </row>
    <row r="3318" spans="1:1" ht="14.25">
      <c r="A3318" s="17" t="s">
        <v>3426</v>
      </c>
    </row>
    <row r="3319" spans="1:1" ht="14.25">
      <c r="A3319" s="17" t="s">
        <v>3427</v>
      </c>
    </row>
    <row r="3320" spans="1:1" ht="14.25">
      <c r="A3320" s="17" t="s">
        <v>3428</v>
      </c>
    </row>
    <row r="3321" spans="1:1" ht="14.25">
      <c r="A3321" s="17" t="s">
        <v>3429</v>
      </c>
    </row>
    <row r="3322" spans="1:1" ht="14.25">
      <c r="A3322" s="17" t="s">
        <v>3430</v>
      </c>
    </row>
    <row r="3323" spans="1:1" ht="14.25">
      <c r="A3323" s="17" t="s">
        <v>3431</v>
      </c>
    </row>
    <row r="3324" spans="1:1" ht="14.25">
      <c r="A3324" s="17" t="s">
        <v>3432</v>
      </c>
    </row>
    <row r="3325" spans="1:1" ht="14.25">
      <c r="A3325" s="17" t="s">
        <v>3433</v>
      </c>
    </row>
    <row r="3326" spans="1:1" ht="14.25">
      <c r="A3326" s="17" t="s">
        <v>3434</v>
      </c>
    </row>
    <row r="3327" spans="1:1" ht="14.25">
      <c r="A3327" s="17" t="s">
        <v>3435</v>
      </c>
    </row>
    <row r="3328" spans="1:1" ht="14.25">
      <c r="A3328" s="17" t="s">
        <v>3436</v>
      </c>
    </row>
    <row r="3329" spans="1:1" ht="14.25">
      <c r="A3329" s="17" t="s">
        <v>3437</v>
      </c>
    </row>
    <row r="3330" spans="1:1" ht="14.25">
      <c r="A3330" s="17" t="s">
        <v>3438</v>
      </c>
    </row>
    <row r="3331" spans="1:1" ht="14.25">
      <c r="A3331" s="17" t="s">
        <v>3439</v>
      </c>
    </row>
    <row r="3332" spans="1:1" ht="14.25">
      <c r="A3332" s="17" t="s">
        <v>3440</v>
      </c>
    </row>
    <row r="3333" spans="1:1" ht="14.25">
      <c r="A3333" s="17" t="s">
        <v>3441</v>
      </c>
    </row>
    <row r="3334" spans="1:1" ht="14.25">
      <c r="A3334" s="17" t="s">
        <v>3442</v>
      </c>
    </row>
    <row r="3335" spans="1:1" ht="14.25">
      <c r="A3335" s="17" t="s">
        <v>3443</v>
      </c>
    </row>
    <row r="3336" spans="1:1" ht="14.25">
      <c r="A3336" s="17" t="s">
        <v>3444</v>
      </c>
    </row>
    <row r="3337" spans="1:1" ht="14.25">
      <c r="A3337" s="17" t="s">
        <v>3445</v>
      </c>
    </row>
    <row r="3338" spans="1:1" ht="14.25">
      <c r="A3338" s="17" t="s">
        <v>3446</v>
      </c>
    </row>
    <row r="3339" spans="1:1" ht="14.25">
      <c r="A3339" s="17" t="s">
        <v>3447</v>
      </c>
    </row>
    <row r="3340" spans="1:1" ht="14.25">
      <c r="A3340" s="17" t="s">
        <v>3448</v>
      </c>
    </row>
    <row r="3341" spans="1:1" ht="14.25">
      <c r="A3341" s="17" t="s">
        <v>3449</v>
      </c>
    </row>
    <row r="3342" spans="1:1" ht="14.25">
      <c r="A3342" s="17" t="s">
        <v>3450</v>
      </c>
    </row>
    <row r="3343" spans="1:1" ht="14.25">
      <c r="A3343" s="17" t="s">
        <v>3451</v>
      </c>
    </row>
    <row r="3344" spans="1:1" ht="14.25">
      <c r="A3344" s="17" t="s">
        <v>3452</v>
      </c>
    </row>
    <row r="3345" spans="1:1" ht="14.25">
      <c r="A3345" s="17" t="s">
        <v>3453</v>
      </c>
    </row>
    <row r="3346" spans="1:1" ht="14.25">
      <c r="A3346" s="17" t="s">
        <v>3454</v>
      </c>
    </row>
    <row r="3347" spans="1:1" ht="14.25">
      <c r="A3347" s="17" t="s">
        <v>3455</v>
      </c>
    </row>
    <row r="3348" spans="1:1" ht="14.25">
      <c r="A3348" s="17" t="s">
        <v>3456</v>
      </c>
    </row>
    <row r="3349" spans="1:1" ht="14.25">
      <c r="A3349" s="17" t="s">
        <v>3457</v>
      </c>
    </row>
    <row r="3350" spans="1:1" ht="14.25">
      <c r="A3350" s="17" t="s">
        <v>3458</v>
      </c>
    </row>
    <row r="3351" spans="1:1" ht="14.25">
      <c r="A3351" s="17" t="s">
        <v>3459</v>
      </c>
    </row>
    <row r="3352" spans="1:1" ht="14.25">
      <c r="A3352" s="17" t="s">
        <v>3460</v>
      </c>
    </row>
    <row r="3353" spans="1:1" ht="14.25">
      <c r="A3353" s="17" t="s">
        <v>3461</v>
      </c>
    </row>
    <row r="3354" spans="1:1" ht="14.25">
      <c r="A3354" s="17" t="s">
        <v>3462</v>
      </c>
    </row>
    <row r="3355" spans="1:1" ht="14.25">
      <c r="A3355" s="17" t="s">
        <v>3463</v>
      </c>
    </row>
    <row r="3356" spans="1:1" ht="14.25">
      <c r="A3356" s="17" t="s">
        <v>3464</v>
      </c>
    </row>
    <row r="3357" spans="1:1" ht="14.25">
      <c r="A3357" s="17" t="s">
        <v>3465</v>
      </c>
    </row>
    <row r="3358" spans="1:1" ht="14.25">
      <c r="A3358" s="17" t="s">
        <v>3466</v>
      </c>
    </row>
    <row r="3359" spans="1:1" ht="14.25">
      <c r="A3359" s="17" t="s">
        <v>3467</v>
      </c>
    </row>
    <row r="3360" spans="1:1" ht="14.25">
      <c r="A3360" s="17" t="s">
        <v>3468</v>
      </c>
    </row>
    <row r="3361" spans="1:1" ht="14.25">
      <c r="A3361" s="17" t="s">
        <v>3469</v>
      </c>
    </row>
    <row r="3362" spans="1:1" ht="14.25">
      <c r="A3362" s="17" t="s">
        <v>3470</v>
      </c>
    </row>
    <row r="3363" spans="1:1" ht="14.25">
      <c r="A3363" s="17" t="s">
        <v>3471</v>
      </c>
    </row>
    <row r="3364" spans="1:1" ht="14.25">
      <c r="A3364" s="17" t="s">
        <v>3472</v>
      </c>
    </row>
    <row r="3365" spans="1:1" ht="14.25">
      <c r="A3365" s="17" t="s">
        <v>3473</v>
      </c>
    </row>
    <row r="3366" spans="1:1" ht="14.25">
      <c r="A3366" s="17" t="s">
        <v>3474</v>
      </c>
    </row>
    <row r="3367" spans="1:1" ht="14.25">
      <c r="A3367" s="17" t="s">
        <v>3475</v>
      </c>
    </row>
    <row r="3368" spans="1:1" ht="14.25">
      <c r="A3368" s="17" t="s">
        <v>3476</v>
      </c>
    </row>
    <row r="3369" spans="1:1" ht="14.25">
      <c r="A3369" s="17" t="s">
        <v>3477</v>
      </c>
    </row>
    <row r="3370" spans="1:1" ht="14.25">
      <c r="A3370" s="17" t="s">
        <v>3478</v>
      </c>
    </row>
    <row r="3371" spans="1:1" ht="14.25">
      <c r="A3371" s="17" t="s">
        <v>3479</v>
      </c>
    </row>
    <row r="3372" spans="1:1" ht="14.25">
      <c r="A3372" s="17" t="s">
        <v>3480</v>
      </c>
    </row>
    <row r="3373" spans="1:1" ht="14.25">
      <c r="A3373" s="17" t="s">
        <v>3481</v>
      </c>
    </row>
    <row r="3374" spans="1:1" ht="14.25">
      <c r="A3374" s="17" t="s">
        <v>3482</v>
      </c>
    </row>
    <row r="3375" spans="1:1" ht="14.25">
      <c r="A3375" s="17" t="s">
        <v>3483</v>
      </c>
    </row>
    <row r="3376" spans="1:1" ht="14.25">
      <c r="A3376" s="17" t="s">
        <v>3484</v>
      </c>
    </row>
    <row r="3377" spans="1:1" ht="14.25">
      <c r="A3377" s="17" t="s">
        <v>3485</v>
      </c>
    </row>
    <row r="3378" spans="1:1" ht="14.25">
      <c r="A3378" s="17" t="s">
        <v>3486</v>
      </c>
    </row>
    <row r="3379" spans="1:1" ht="14.25">
      <c r="A3379" s="17" t="s">
        <v>3487</v>
      </c>
    </row>
    <row r="3380" spans="1:1" ht="14.25">
      <c r="A3380" s="17" t="s">
        <v>3488</v>
      </c>
    </row>
    <row r="3381" spans="1:1" ht="14.25">
      <c r="A3381" s="17" t="s">
        <v>3489</v>
      </c>
    </row>
    <row r="3382" spans="1:1" ht="14.25">
      <c r="A3382" s="17" t="s">
        <v>3490</v>
      </c>
    </row>
    <row r="3383" spans="1:1" ht="14.25">
      <c r="A3383" s="17" t="s">
        <v>3491</v>
      </c>
    </row>
    <row r="3384" spans="1:1" ht="14.25">
      <c r="A3384" s="17" t="s">
        <v>3492</v>
      </c>
    </row>
    <row r="3385" spans="1:1" ht="14.25">
      <c r="A3385" s="17" t="s">
        <v>3493</v>
      </c>
    </row>
    <row r="3386" spans="1:1" ht="14.25">
      <c r="A3386" s="17" t="s">
        <v>3494</v>
      </c>
    </row>
    <row r="3387" spans="1:1" ht="14.25">
      <c r="A3387" s="17" t="s">
        <v>3495</v>
      </c>
    </row>
    <row r="3388" spans="1:1" ht="14.25">
      <c r="A3388" s="17" t="s">
        <v>3496</v>
      </c>
    </row>
    <row r="3389" spans="1:1" ht="14.25">
      <c r="A3389" s="17" t="s">
        <v>3497</v>
      </c>
    </row>
    <row r="3390" spans="1:1" ht="14.25">
      <c r="A3390" s="17" t="s">
        <v>3498</v>
      </c>
    </row>
    <row r="3391" spans="1:1" ht="14.25">
      <c r="A3391" s="17" t="s">
        <v>3499</v>
      </c>
    </row>
    <row r="3392" spans="1:1" ht="14.25">
      <c r="A3392" s="17" t="s">
        <v>3500</v>
      </c>
    </row>
    <row r="3393" spans="1:1" ht="14.25">
      <c r="A3393" s="17" t="s">
        <v>3501</v>
      </c>
    </row>
    <row r="3394" spans="1:1" ht="14.25">
      <c r="A3394" s="17" t="s">
        <v>3502</v>
      </c>
    </row>
    <row r="3395" spans="1:1" ht="14.25">
      <c r="A3395" s="17" t="s">
        <v>3503</v>
      </c>
    </row>
    <row r="3396" spans="1:1" ht="14.25">
      <c r="A3396" s="17" t="s">
        <v>3504</v>
      </c>
    </row>
    <row r="3397" spans="1:1" ht="14.25">
      <c r="A3397" s="17" t="s">
        <v>3505</v>
      </c>
    </row>
    <row r="3398" spans="1:1" ht="14.25">
      <c r="A3398" s="17" t="s">
        <v>3506</v>
      </c>
    </row>
    <row r="3399" spans="1:1" ht="14.25">
      <c r="A3399" s="17" t="s">
        <v>3507</v>
      </c>
    </row>
    <row r="3400" spans="1:1" ht="14.25">
      <c r="A3400" s="17" t="s">
        <v>3508</v>
      </c>
    </row>
    <row r="3401" spans="1:1" ht="14.25">
      <c r="A3401" s="17" t="s">
        <v>3509</v>
      </c>
    </row>
    <row r="3402" spans="1:1" ht="14.25">
      <c r="A3402" s="17" t="s">
        <v>3510</v>
      </c>
    </row>
    <row r="3403" spans="1:1" ht="14.25">
      <c r="A3403" s="17" t="s">
        <v>3511</v>
      </c>
    </row>
    <row r="3404" spans="1:1" ht="14.25">
      <c r="A3404" s="17" t="s">
        <v>3512</v>
      </c>
    </row>
    <row r="3405" spans="1:1" ht="14.25">
      <c r="A3405" s="17" t="s">
        <v>3513</v>
      </c>
    </row>
    <row r="3406" spans="1:1" ht="14.25">
      <c r="A3406" s="17" t="s">
        <v>3514</v>
      </c>
    </row>
    <row r="3407" spans="1:1" ht="14.25">
      <c r="A3407" s="17" t="s">
        <v>3515</v>
      </c>
    </row>
    <row r="3408" spans="1:1" ht="14.25">
      <c r="A3408" s="17" t="s">
        <v>3516</v>
      </c>
    </row>
    <row r="3409" spans="1:1" ht="14.25">
      <c r="A3409" s="17" t="s">
        <v>3517</v>
      </c>
    </row>
    <row r="3410" spans="1:1" ht="14.25">
      <c r="A3410" s="17" t="s">
        <v>3518</v>
      </c>
    </row>
    <row r="3411" spans="1:1" ht="14.25">
      <c r="A3411" s="17" t="s">
        <v>3519</v>
      </c>
    </row>
    <row r="3412" spans="1:1" ht="14.25">
      <c r="A3412" s="17" t="s">
        <v>3520</v>
      </c>
    </row>
    <row r="3413" spans="1:1" ht="14.25">
      <c r="A3413" s="17" t="s">
        <v>3521</v>
      </c>
    </row>
    <row r="3414" spans="1:1" ht="14.25">
      <c r="A3414" s="17" t="s">
        <v>3522</v>
      </c>
    </row>
    <row r="3415" spans="1:1" ht="14.25">
      <c r="A3415" s="17" t="s">
        <v>3523</v>
      </c>
    </row>
    <row r="3416" spans="1:1" ht="14.25">
      <c r="A3416" s="17" t="s">
        <v>3524</v>
      </c>
    </row>
    <row r="3417" spans="1:1" ht="14.25">
      <c r="A3417" s="17" t="s">
        <v>3525</v>
      </c>
    </row>
    <row r="3418" spans="1:1" ht="14.25">
      <c r="A3418" s="17" t="s">
        <v>3526</v>
      </c>
    </row>
    <row r="3419" spans="1:1" ht="14.25">
      <c r="A3419" s="17" t="s">
        <v>3527</v>
      </c>
    </row>
    <row r="3420" spans="1:1" ht="14.25">
      <c r="A3420" s="17" t="s">
        <v>3528</v>
      </c>
    </row>
    <row r="3421" spans="1:1" ht="14.25">
      <c r="A3421" s="17" t="s">
        <v>3529</v>
      </c>
    </row>
    <row r="3422" spans="1:1" ht="14.25">
      <c r="A3422" s="17" t="s">
        <v>3530</v>
      </c>
    </row>
    <row r="3423" spans="1:1" ht="14.25">
      <c r="A3423" s="17" t="s">
        <v>3531</v>
      </c>
    </row>
    <row r="3424" spans="1:1" ht="14.25">
      <c r="A3424" s="17" t="s">
        <v>3532</v>
      </c>
    </row>
    <row r="3425" spans="1:1" ht="14.25">
      <c r="A3425" s="17" t="s">
        <v>3533</v>
      </c>
    </row>
    <row r="3426" spans="1:1" ht="14.25">
      <c r="A3426" s="17" t="s">
        <v>3534</v>
      </c>
    </row>
    <row r="3427" spans="1:1" ht="14.25">
      <c r="A3427" s="17" t="s">
        <v>3535</v>
      </c>
    </row>
    <row r="3428" spans="1:1" ht="14.25">
      <c r="A3428" s="17" t="s">
        <v>3536</v>
      </c>
    </row>
    <row r="3429" spans="1:1" ht="14.25">
      <c r="A3429" s="17" t="s">
        <v>3537</v>
      </c>
    </row>
    <row r="3430" spans="1:1" ht="14.25">
      <c r="A3430" s="17" t="s">
        <v>3538</v>
      </c>
    </row>
    <row r="3431" spans="1:1" ht="14.25">
      <c r="A3431" s="17" t="s">
        <v>3539</v>
      </c>
    </row>
    <row r="3432" spans="1:1" ht="14.25">
      <c r="A3432" s="17" t="s">
        <v>3540</v>
      </c>
    </row>
    <row r="3433" spans="1:1" ht="14.25">
      <c r="A3433" s="17" t="s">
        <v>3541</v>
      </c>
    </row>
    <row r="3434" spans="1:1" ht="14.25">
      <c r="A3434" s="17" t="s">
        <v>3542</v>
      </c>
    </row>
    <row r="3435" spans="1:1" ht="14.25">
      <c r="A3435" s="17" t="s">
        <v>3543</v>
      </c>
    </row>
    <row r="3436" spans="1:1" ht="14.25">
      <c r="A3436" s="17" t="s">
        <v>3544</v>
      </c>
    </row>
    <row r="3437" spans="1:1" ht="14.25">
      <c r="A3437" s="17" t="s">
        <v>3545</v>
      </c>
    </row>
    <row r="3438" spans="1:1" ht="14.25">
      <c r="A3438" s="17" t="s">
        <v>3546</v>
      </c>
    </row>
    <row r="3439" spans="1:1" ht="14.25">
      <c r="A3439" s="17" t="s">
        <v>3547</v>
      </c>
    </row>
    <row r="3440" spans="1:1" ht="14.25">
      <c r="A3440" s="17" t="s">
        <v>3548</v>
      </c>
    </row>
    <row r="3441" spans="1:1" ht="14.25">
      <c r="A3441" s="17" t="s">
        <v>3549</v>
      </c>
    </row>
    <row r="3442" spans="1:1" ht="14.25">
      <c r="A3442" s="17" t="s">
        <v>3550</v>
      </c>
    </row>
    <row r="3443" spans="1:1" ht="14.25">
      <c r="A3443" s="17" t="s">
        <v>3551</v>
      </c>
    </row>
    <row r="3444" spans="1:1" ht="14.25">
      <c r="A3444" s="17" t="s">
        <v>3552</v>
      </c>
    </row>
    <row r="3445" spans="1:1" ht="14.25">
      <c r="A3445" s="17" t="s">
        <v>3553</v>
      </c>
    </row>
    <row r="3446" spans="1:1" ht="14.25">
      <c r="A3446" s="17" t="s">
        <v>3554</v>
      </c>
    </row>
    <row r="3447" spans="1:1" ht="14.25">
      <c r="A3447" s="17" t="s">
        <v>3555</v>
      </c>
    </row>
    <row r="3448" spans="1:1" ht="14.25">
      <c r="A3448" s="17" t="s">
        <v>3556</v>
      </c>
    </row>
    <row r="3449" spans="1:1" ht="14.25">
      <c r="A3449" s="17" t="s">
        <v>3557</v>
      </c>
    </row>
    <row r="3450" spans="1:1" ht="14.25">
      <c r="A3450" s="17" t="s">
        <v>3558</v>
      </c>
    </row>
    <row r="3451" spans="1:1" ht="14.25">
      <c r="A3451" s="17" t="s">
        <v>3559</v>
      </c>
    </row>
    <row r="3452" spans="1:1" ht="14.25">
      <c r="A3452" s="17" t="s">
        <v>3560</v>
      </c>
    </row>
    <row r="3453" spans="1:1" ht="14.25">
      <c r="A3453" s="17" t="s">
        <v>3561</v>
      </c>
    </row>
    <row r="3454" spans="1:1" ht="14.25">
      <c r="A3454" s="17" t="s">
        <v>3562</v>
      </c>
    </row>
    <row r="3455" spans="1:1" ht="14.25">
      <c r="A3455" s="17" t="s">
        <v>3563</v>
      </c>
    </row>
    <row r="3456" spans="1:1" ht="14.25">
      <c r="A3456" s="17" t="s">
        <v>3564</v>
      </c>
    </row>
    <row r="3457" spans="1:1" ht="14.25">
      <c r="A3457" s="17" t="s">
        <v>3565</v>
      </c>
    </row>
    <row r="3458" spans="1:1" ht="14.25">
      <c r="A3458" s="17" t="s">
        <v>3566</v>
      </c>
    </row>
    <row r="3459" spans="1:1" ht="14.25">
      <c r="A3459" s="17" t="s">
        <v>3567</v>
      </c>
    </row>
    <row r="3460" spans="1:1" ht="14.25">
      <c r="A3460" s="17" t="s">
        <v>3568</v>
      </c>
    </row>
    <row r="3461" spans="1:1" ht="14.25">
      <c r="A3461" s="17" t="s">
        <v>3569</v>
      </c>
    </row>
    <row r="3462" spans="1:1" ht="14.25">
      <c r="A3462" s="17" t="s">
        <v>3570</v>
      </c>
    </row>
    <row r="3463" spans="1:1" ht="14.25">
      <c r="A3463" s="17" t="s">
        <v>3571</v>
      </c>
    </row>
    <row r="3464" spans="1:1" ht="14.25">
      <c r="A3464" s="17" t="s">
        <v>3572</v>
      </c>
    </row>
    <row r="3465" spans="1:1" ht="14.25">
      <c r="A3465" s="17" t="s">
        <v>3573</v>
      </c>
    </row>
    <row r="3466" spans="1:1" ht="14.25">
      <c r="A3466" s="17" t="s">
        <v>3574</v>
      </c>
    </row>
    <row r="3467" spans="1:1" ht="14.25">
      <c r="A3467" s="17" t="s">
        <v>3575</v>
      </c>
    </row>
    <row r="3468" spans="1:1" ht="14.25">
      <c r="A3468" s="17" t="s">
        <v>3576</v>
      </c>
    </row>
    <row r="3469" spans="1:1" ht="14.25">
      <c r="A3469" s="17" t="s">
        <v>3577</v>
      </c>
    </row>
    <row r="3470" spans="1:1" ht="14.25">
      <c r="A3470" s="17" t="s">
        <v>3578</v>
      </c>
    </row>
    <row r="3471" spans="1:1" ht="14.25">
      <c r="A3471" s="17" t="s">
        <v>3579</v>
      </c>
    </row>
    <row r="3472" spans="1:1" ht="14.25">
      <c r="A3472" s="17" t="s">
        <v>3580</v>
      </c>
    </row>
    <row r="3473" spans="1:1" ht="14.25">
      <c r="A3473" s="17" t="s">
        <v>3581</v>
      </c>
    </row>
    <row r="3474" spans="1:1" ht="14.25">
      <c r="A3474" s="17" t="s">
        <v>3582</v>
      </c>
    </row>
    <row r="3475" spans="1:1" ht="14.25">
      <c r="A3475" s="17" t="s">
        <v>3583</v>
      </c>
    </row>
    <row r="3476" spans="1:1" ht="14.25">
      <c r="A3476" s="17" t="s">
        <v>3584</v>
      </c>
    </row>
    <row r="3477" spans="1:1" ht="14.25">
      <c r="A3477" s="17" t="s">
        <v>3585</v>
      </c>
    </row>
    <row r="3478" spans="1:1" ht="14.25">
      <c r="A3478" s="17" t="s">
        <v>3586</v>
      </c>
    </row>
    <row r="3479" spans="1:1" ht="14.25">
      <c r="A3479" s="17" t="s">
        <v>3587</v>
      </c>
    </row>
    <row r="3480" spans="1:1" ht="14.25">
      <c r="A3480" s="17" t="s">
        <v>3588</v>
      </c>
    </row>
    <row r="3481" spans="1:1" ht="14.25">
      <c r="A3481" s="17" t="s">
        <v>3589</v>
      </c>
    </row>
    <row r="3482" spans="1:1" ht="14.25">
      <c r="A3482" s="17" t="s">
        <v>3590</v>
      </c>
    </row>
    <row r="3483" spans="1:1" ht="14.25">
      <c r="A3483" s="17" t="s">
        <v>3591</v>
      </c>
    </row>
    <row r="3484" spans="1:1" ht="14.25">
      <c r="A3484" s="17" t="s">
        <v>3592</v>
      </c>
    </row>
    <row r="3485" spans="1:1" ht="14.25">
      <c r="A3485" s="17" t="s">
        <v>3593</v>
      </c>
    </row>
    <row r="3486" spans="1:1" ht="14.25">
      <c r="A3486" s="17" t="s">
        <v>3594</v>
      </c>
    </row>
    <row r="3487" spans="1:1" ht="14.25">
      <c r="A3487" s="17" t="s">
        <v>3595</v>
      </c>
    </row>
    <row r="3488" spans="1:1" ht="14.25">
      <c r="A3488" s="17" t="s">
        <v>3596</v>
      </c>
    </row>
    <row r="3489" spans="1:1" ht="14.25">
      <c r="A3489" s="17" t="s">
        <v>3597</v>
      </c>
    </row>
    <row r="3490" spans="1:1" ht="14.25">
      <c r="A3490" s="17" t="s">
        <v>3598</v>
      </c>
    </row>
    <row r="3491" spans="1:1" ht="14.25">
      <c r="A3491" s="17" t="s">
        <v>3599</v>
      </c>
    </row>
    <row r="3492" spans="1:1" ht="14.25">
      <c r="A3492" s="17" t="s">
        <v>3600</v>
      </c>
    </row>
    <row r="3493" spans="1:1" ht="14.25">
      <c r="A3493" s="17" t="s">
        <v>3601</v>
      </c>
    </row>
    <row r="3494" spans="1:1" ht="14.25">
      <c r="A3494" s="17" t="s">
        <v>3602</v>
      </c>
    </row>
    <row r="3495" spans="1:1" ht="14.25">
      <c r="A3495" s="17" t="s">
        <v>3603</v>
      </c>
    </row>
    <row r="3496" spans="1:1" ht="14.25">
      <c r="A3496" s="17" t="s">
        <v>3604</v>
      </c>
    </row>
    <row r="3497" spans="1:1" ht="14.25">
      <c r="A3497" s="17" t="s">
        <v>3605</v>
      </c>
    </row>
    <row r="3498" spans="1:1" ht="14.25">
      <c r="A3498" s="17" t="s">
        <v>3606</v>
      </c>
    </row>
    <row r="3499" spans="1:1" ht="14.25">
      <c r="A3499" s="17" t="s">
        <v>3607</v>
      </c>
    </row>
    <row r="3500" spans="1:1" ht="14.25">
      <c r="A3500" s="17" t="s">
        <v>3608</v>
      </c>
    </row>
    <row r="3501" spans="1:1" ht="14.25">
      <c r="A3501" s="17" t="s">
        <v>3609</v>
      </c>
    </row>
    <row r="3502" spans="1:1" ht="14.25">
      <c r="A3502" s="17" t="s">
        <v>3610</v>
      </c>
    </row>
    <row r="3503" spans="1:1" ht="14.25">
      <c r="A3503" s="17" t="s">
        <v>3611</v>
      </c>
    </row>
    <row r="3504" spans="1:1" ht="14.25">
      <c r="A3504" s="17" t="s">
        <v>3612</v>
      </c>
    </row>
    <row r="3505" spans="1:1" ht="14.25">
      <c r="A3505" s="17" t="s">
        <v>3613</v>
      </c>
    </row>
    <row r="3506" spans="1:1" ht="14.25">
      <c r="A3506" s="17" t="s">
        <v>3614</v>
      </c>
    </row>
    <row r="3507" spans="1:1" ht="14.25">
      <c r="A3507" s="17" t="s">
        <v>3615</v>
      </c>
    </row>
    <row r="3508" spans="1:1" ht="14.25">
      <c r="A3508" s="17" t="s">
        <v>3616</v>
      </c>
    </row>
    <row r="3509" spans="1:1" ht="14.25">
      <c r="A3509" s="17" t="s">
        <v>3617</v>
      </c>
    </row>
    <row r="3510" spans="1:1" ht="14.25">
      <c r="A3510" s="17" t="s">
        <v>3618</v>
      </c>
    </row>
    <row r="3511" spans="1:1" ht="14.25">
      <c r="A3511" s="17" t="s">
        <v>3619</v>
      </c>
    </row>
    <row r="3512" spans="1:1" ht="14.25">
      <c r="A3512" s="17" t="s">
        <v>3620</v>
      </c>
    </row>
    <row r="3513" spans="1:1" ht="14.25">
      <c r="A3513" s="17" t="s">
        <v>3621</v>
      </c>
    </row>
    <row r="3514" spans="1:1" ht="14.25">
      <c r="A3514" s="17" t="s">
        <v>3622</v>
      </c>
    </row>
    <row r="3515" spans="1:1" ht="14.25">
      <c r="A3515" s="17" t="s">
        <v>3623</v>
      </c>
    </row>
    <row r="3516" spans="1:1" ht="14.25">
      <c r="A3516" s="17" t="s">
        <v>3624</v>
      </c>
    </row>
    <row r="3517" spans="1:1" ht="14.25">
      <c r="A3517" s="17" t="s">
        <v>3625</v>
      </c>
    </row>
    <row r="3518" spans="1:1" ht="14.25">
      <c r="A3518" s="17" t="s">
        <v>3626</v>
      </c>
    </row>
    <row r="3519" spans="1:1" ht="14.25">
      <c r="A3519" s="17" t="s">
        <v>3627</v>
      </c>
    </row>
    <row r="3520" spans="1:1" ht="14.25">
      <c r="A3520" s="17" t="s">
        <v>3628</v>
      </c>
    </row>
    <row r="3521" spans="1:1" ht="14.25">
      <c r="A3521" s="17" t="s">
        <v>3629</v>
      </c>
    </row>
    <row r="3522" spans="1:1" ht="14.25">
      <c r="A3522" s="17" t="s">
        <v>3630</v>
      </c>
    </row>
    <row r="3523" spans="1:1" ht="14.25">
      <c r="A3523" s="17" t="s">
        <v>3631</v>
      </c>
    </row>
    <row r="3524" spans="1:1" ht="14.25">
      <c r="A3524" s="17" t="s">
        <v>3632</v>
      </c>
    </row>
    <row r="3525" spans="1:1" ht="14.25">
      <c r="A3525" s="17" t="s">
        <v>3633</v>
      </c>
    </row>
    <row r="3526" spans="1:1" ht="14.25">
      <c r="A3526" s="17" t="s">
        <v>3634</v>
      </c>
    </row>
    <row r="3527" spans="1:1" ht="14.25">
      <c r="A3527" s="17" t="s">
        <v>3635</v>
      </c>
    </row>
    <row r="3528" spans="1:1" ht="14.25">
      <c r="A3528" s="17" t="s">
        <v>3636</v>
      </c>
    </row>
    <row r="3529" spans="1:1" ht="14.25">
      <c r="A3529" s="17" t="s">
        <v>3637</v>
      </c>
    </row>
    <row r="3530" spans="1:1" ht="14.25">
      <c r="A3530" s="17" t="s">
        <v>3638</v>
      </c>
    </row>
    <row r="3531" spans="1:1" ht="14.25">
      <c r="A3531" s="17" t="s">
        <v>3639</v>
      </c>
    </row>
    <row r="3532" spans="1:1" ht="14.25">
      <c r="A3532" s="17" t="s">
        <v>3640</v>
      </c>
    </row>
    <row r="3533" spans="1:1" ht="14.25">
      <c r="A3533" s="17" t="s">
        <v>3641</v>
      </c>
    </row>
    <row r="3534" spans="1:1" ht="14.25">
      <c r="A3534" s="17" t="s">
        <v>3642</v>
      </c>
    </row>
    <row r="3535" spans="1:1" ht="14.25">
      <c r="A3535" s="17" t="s">
        <v>3643</v>
      </c>
    </row>
    <row r="3536" spans="1:1" ht="14.25">
      <c r="A3536" s="17" t="s">
        <v>3644</v>
      </c>
    </row>
    <row r="3537" spans="1:1" ht="14.25">
      <c r="A3537" s="17" t="s">
        <v>3645</v>
      </c>
    </row>
    <row r="3538" spans="1:1" ht="14.25">
      <c r="A3538" s="17" t="s">
        <v>3646</v>
      </c>
    </row>
    <row r="3539" spans="1:1" ht="14.25">
      <c r="A3539" s="17" t="s">
        <v>3647</v>
      </c>
    </row>
    <row r="3540" spans="1:1" ht="14.25">
      <c r="A3540" s="17" t="s">
        <v>3648</v>
      </c>
    </row>
    <row r="3541" spans="1:1" ht="14.25">
      <c r="A3541" s="17" t="s">
        <v>3649</v>
      </c>
    </row>
    <row r="3542" spans="1:1" ht="14.25">
      <c r="A3542" s="17" t="s">
        <v>3650</v>
      </c>
    </row>
    <row r="3543" spans="1:1" ht="14.25">
      <c r="A3543" s="17" t="s">
        <v>3651</v>
      </c>
    </row>
    <row r="3544" spans="1:1" ht="14.25">
      <c r="A3544" s="17" t="s">
        <v>3652</v>
      </c>
    </row>
    <row r="3545" spans="1:1" ht="14.25">
      <c r="A3545" s="17" t="s">
        <v>3653</v>
      </c>
    </row>
    <row r="3546" spans="1:1" ht="14.25">
      <c r="A3546" s="17" t="s">
        <v>3654</v>
      </c>
    </row>
    <row r="3547" spans="1:1" ht="14.25">
      <c r="A3547" s="17" t="s">
        <v>3655</v>
      </c>
    </row>
    <row r="3548" spans="1:1" ht="14.25">
      <c r="A3548" s="17" t="s">
        <v>3656</v>
      </c>
    </row>
    <row r="3549" spans="1:1" ht="14.25">
      <c r="A3549" s="17" t="s">
        <v>3657</v>
      </c>
    </row>
    <row r="3550" spans="1:1" ht="14.25">
      <c r="A3550" s="17" t="s">
        <v>3658</v>
      </c>
    </row>
    <row r="3551" spans="1:1" ht="14.25">
      <c r="A3551" s="17" t="s">
        <v>3659</v>
      </c>
    </row>
    <row r="3552" spans="1:1" ht="14.25">
      <c r="A3552" s="17" t="s">
        <v>3660</v>
      </c>
    </row>
    <row r="3553" spans="1:1" ht="14.25">
      <c r="A3553" s="17" t="s">
        <v>3661</v>
      </c>
    </row>
    <row r="3554" spans="1:1" ht="14.25">
      <c r="A3554" s="17" t="s">
        <v>3662</v>
      </c>
    </row>
    <row r="3555" spans="1:1" ht="14.25">
      <c r="A3555" s="17" t="s">
        <v>3663</v>
      </c>
    </row>
    <row r="3556" spans="1:1" ht="14.25">
      <c r="A3556" s="17" t="s">
        <v>3664</v>
      </c>
    </row>
    <row r="3557" spans="1:1" ht="14.25">
      <c r="A3557" s="17" t="s">
        <v>3665</v>
      </c>
    </row>
    <row r="3558" spans="1:1" ht="14.25">
      <c r="A3558" s="17" t="s">
        <v>3666</v>
      </c>
    </row>
    <row r="3559" spans="1:1" ht="14.25">
      <c r="A3559" s="17" t="s">
        <v>3667</v>
      </c>
    </row>
    <row r="3560" spans="1:1" ht="14.25">
      <c r="A3560" s="17" t="s">
        <v>3668</v>
      </c>
    </row>
    <row r="3561" spans="1:1" ht="14.25">
      <c r="A3561" s="17" t="s">
        <v>3669</v>
      </c>
    </row>
    <row r="3562" spans="1:1" ht="14.25">
      <c r="A3562" s="17" t="s">
        <v>3670</v>
      </c>
    </row>
    <row r="3563" spans="1:1" ht="14.25">
      <c r="A3563" s="17" t="s">
        <v>3671</v>
      </c>
    </row>
    <row r="3564" spans="1:1" ht="14.25">
      <c r="A3564" s="17" t="s">
        <v>3672</v>
      </c>
    </row>
    <row r="3565" spans="1:1" ht="14.25">
      <c r="A3565" s="17" t="s">
        <v>3673</v>
      </c>
    </row>
    <row r="3566" spans="1:1" ht="14.25">
      <c r="A3566" s="17" t="s">
        <v>3674</v>
      </c>
    </row>
    <row r="3567" spans="1:1" ht="14.25">
      <c r="A3567" s="17" t="s">
        <v>3675</v>
      </c>
    </row>
    <row r="3568" spans="1:1" ht="14.25">
      <c r="A3568" s="17" t="s">
        <v>3676</v>
      </c>
    </row>
    <row r="3569" spans="1:1" ht="14.25">
      <c r="A3569" s="17" t="s">
        <v>3677</v>
      </c>
    </row>
    <row r="3570" spans="1:1" ht="14.25">
      <c r="A3570" s="17" t="s">
        <v>3678</v>
      </c>
    </row>
    <row r="3571" spans="1:1" ht="14.25">
      <c r="A3571" s="17" t="s">
        <v>3679</v>
      </c>
    </row>
    <row r="3572" spans="1:1" ht="14.25">
      <c r="A3572" s="17" t="s">
        <v>3680</v>
      </c>
    </row>
    <row r="3573" spans="1:1" ht="14.25">
      <c r="A3573" s="17" t="s">
        <v>3681</v>
      </c>
    </row>
    <row r="3574" spans="1:1" ht="14.25">
      <c r="A3574" s="17" t="s">
        <v>3682</v>
      </c>
    </row>
    <row r="3575" spans="1:1" ht="14.25">
      <c r="A3575" s="17" t="s">
        <v>3683</v>
      </c>
    </row>
    <row r="3576" spans="1:1" ht="14.25">
      <c r="A3576" s="17" t="s">
        <v>3684</v>
      </c>
    </row>
    <row r="3577" spans="1:1" ht="14.25">
      <c r="A3577" s="17" t="s">
        <v>3685</v>
      </c>
    </row>
    <row r="3578" spans="1:1" ht="14.25">
      <c r="A3578" s="17" t="s">
        <v>3686</v>
      </c>
    </row>
    <row r="3579" spans="1:1" ht="14.25">
      <c r="A3579" s="17" t="s">
        <v>3687</v>
      </c>
    </row>
    <row r="3580" spans="1:1" ht="14.25">
      <c r="A3580" s="17" t="s">
        <v>3688</v>
      </c>
    </row>
    <row r="3581" spans="1:1" ht="14.25">
      <c r="A3581" s="17" t="s">
        <v>3689</v>
      </c>
    </row>
    <row r="3582" spans="1:1" ht="14.25">
      <c r="A3582" s="17" t="s">
        <v>3690</v>
      </c>
    </row>
    <row r="3583" spans="1:1" ht="14.25">
      <c r="A3583" s="18" t="s">
        <v>3691</v>
      </c>
    </row>
    <row r="3584" spans="1:1" ht="14.25">
      <c r="A3584" s="17" t="s">
        <v>3692</v>
      </c>
    </row>
    <row r="3585" spans="1:1" ht="14.25">
      <c r="A3585" s="17" t="s">
        <v>3693</v>
      </c>
    </row>
    <row r="3586" spans="1:1" ht="14.25">
      <c r="A3586" s="17" t="s">
        <v>3694</v>
      </c>
    </row>
    <row r="3587" spans="1:1" ht="14.25">
      <c r="A3587" s="17" t="s">
        <v>3695</v>
      </c>
    </row>
    <row r="3588" spans="1:1" ht="14.25">
      <c r="A3588" s="17" t="s">
        <v>3696</v>
      </c>
    </row>
    <row r="3589" spans="1:1" ht="14.25">
      <c r="A3589" s="17" t="s">
        <v>3697</v>
      </c>
    </row>
    <row r="3590" spans="1:1" ht="14.25">
      <c r="A3590" s="17" t="s">
        <v>3698</v>
      </c>
    </row>
    <row r="3591" spans="1:1" ht="14.25">
      <c r="A3591" s="17" t="s">
        <v>3699</v>
      </c>
    </row>
    <row r="3592" spans="1:1" ht="14.25">
      <c r="A3592" s="17" t="s">
        <v>3700</v>
      </c>
    </row>
    <row r="3593" spans="1:1" ht="14.25">
      <c r="A3593" s="17" t="s">
        <v>3701</v>
      </c>
    </row>
    <row r="3594" spans="1:1" ht="14.25">
      <c r="A3594" s="17" t="s">
        <v>3702</v>
      </c>
    </row>
    <row r="3595" spans="1:1" ht="14.25">
      <c r="A3595" s="17" t="s">
        <v>3703</v>
      </c>
    </row>
    <row r="3596" spans="1:1" ht="14.25">
      <c r="A3596" s="17" t="s">
        <v>3704</v>
      </c>
    </row>
    <row r="3597" spans="1:1" ht="14.25">
      <c r="A3597" s="17" t="s">
        <v>3705</v>
      </c>
    </row>
    <row r="3598" spans="1:1" ht="14.25">
      <c r="A3598" s="17" t="s">
        <v>3706</v>
      </c>
    </row>
    <row r="3599" spans="1:1" ht="14.25">
      <c r="A3599" s="17" t="s">
        <v>3707</v>
      </c>
    </row>
    <row r="3600" spans="1:1" ht="14.25">
      <c r="A3600" s="17" t="s">
        <v>3708</v>
      </c>
    </row>
    <row r="3601" spans="1:1" ht="14.25">
      <c r="A3601" s="17" t="s">
        <v>3709</v>
      </c>
    </row>
    <row r="3602" spans="1:1" ht="14.25">
      <c r="A3602" s="17" t="s">
        <v>3710</v>
      </c>
    </row>
    <row r="3603" spans="1:1" ht="14.25">
      <c r="A3603" s="17" t="s">
        <v>3711</v>
      </c>
    </row>
    <row r="3604" spans="1:1" ht="14.25">
      <c r="A3604" s="17" t="s">
        <v>3712</v>
      </c>
    </row>
    <row r="3605" spans="1:1" ht="14.25">
      <c r="A3605" s="17" t="s">
        <v>3713</v>
      </c>
    </row>
    <row r="3606" spans="1:1" ht="14.25">
      <c r="A3606" s="17" t="s">
        <v>3714</v>
      </c>
    </row>
    <row r="3607" spans="1:1" ht="14.25">
      <c r="A3607" s="17" t="s">
        <v>3715</v>
      </c>
    </row>
    <row r="3608" spans="1:1" ht="14.25">
      <c r="A3608" s="18" t="s">
        <v>3716</v>
      </c>
    </row>
    <row r="3609" spans="1:1" ht="14.25">
      <c r="A3609" s="17" t="s">
        <v>3717</v>
      </c>
    </row>
    <row r="3610" spans="1:1" ht="14.25">
      <c r="A3610" s="17" t="s">
        <v>3718</v>
      </c>
    </row>
    <row r="3611" spans="1:1" ht="14.25">
      <c r="A3611" s="18" t="s">
        <v>3719</v>
      </c>
    </row>
    <row r="3612" spans="1:1" ht="14.25">
      <c r="A3612" s="17" t="s">
        <v>3720</v>
      </c>
    </row>
    <row r="3613" spans="1:1" ht="14.25">
      <c r="A3613" s="17" t="s">
        <v>3721</v>
      </c>
    </row>
    <row r="3614" spans="1:1" ht="14.25">
      <c r="A3614" s="17" t="s">
        <v>3722</v>
      </c>
    </row>
    <row r="3615" spans="1:1" ht="14.25">
      <c r="A3615" s="17" t="s">
        <v>3723</v>
      </c>
    </row>
    <row r="3616" spans="1:1" ht="14.25">
      <c r="A3616" s="17" t="s">
        <v>3724</v>
      </c>
    </row>
    <row r="3617" spans="1:1" ht="14.25">
      <c r="A3617" s="17" t="s">
        <v>3725</v>
      </c>
    </row>
    <row r="3618" spans="1:1" ht="14.25">
      <c r="A3618" s="17" t="s">
        <v>3726</v>
      </c>
    </row>
    <row r="3619" spans="1:1" ht="14.25">
      <c r="A3619" s="17" t="s">
        <v>3727</v>
      </c>
    </row>
    <row r="3620" spans="1:1" ht="14.25">
      <c r="A3620" s="17" t="s">
        <v>3728</v>
      </c>
    </row>
    <row r="3621" spans="1:1" ht="14.25">
      <c r="A3621" s="17" t="s">
        <v>3729</v>
      </c>
    </row>
    <row r="3622" spans="1:1" ht="14.25">
      <c r="A3622" s="17" t="s">
        <v>3730</v>
      </c>
    </row>
    <row r="3623" spans="1:1" ht="14.25">
      <c r="A3623" s="17" t="s">
        <v>3731</v>
      </c>
    </row>
    <row r="3624" spans="1:1" ht="14.25">
      <c r="A3624" s="17" t="s">
        <v>3732</v>
      </c>
    </row>
    <row r="3625" spans="1:1" ht="14.25">
      <c r="A3625" s="17" t="s">
        <v>3733</v>
      </c>
    </row>
    <row r="3626" spans="1:1" ht="14.25">
      <c r="A3626" s="17" t="s">
        <v>3734</v>
      </c>
    </row>
    <row r="3627" spans="1:1" ht="14.25">
      <c r="A3627" s="17" t="s">
        <v>3735</v>
      </c>
    </row>
    <row r="3628" spans="1:1" ht="14.25">
      <c r="A3628" s="17" t="s">
        <v>3736</v>
      </c>
    </row>
    <row r="3629" spans="1:1" ht="14.25">
      <c r="A3629" s="17" t="s">
        <v>3737</v>
      </c>
    </row>
    <row r="3630" spans="1:1" ht="14.25">
      <c r="A3630" s="18" t="s">
        <v>3738</v>
      </c>
    </row>
    <row r="3631" spans="1:1" ht="14.25">
      <c r="A3631" s="17" t="s">
        <v>3739</v>
      </c>
    </row>
    <row r="3632" spans="1:1" ht="14.25">
      <c r="A3632" s="17" t="s">
        <v>3740</v>
      </c>
    </row>
    <row r="3633" spans="1:1" ht="14.25">
      <c r="A3633" s="17" t="s">
        <v>3741</v>
      </c>
    </row>
    <row r="3634" spans="1:1" ht="14.25">
      <c r="A3634" s="17" t="s">
        <v>3742</v>
      </c>
    </row>
    <row r="3635" spans="1:1" ht="14.25">
      <c r="A3635" s="17" t="s">
        <v>3743</v>
      </c>
    </row>
    <row r="3636" spans="1:1" ht="14.25">
      <c r="A3636" s="17" t="s">
        <v>3744</v>
      </c>
    </row>
    <row r="3637" spans="1:1" ht="14.25">
      <c r="A3637" s="17" t="s">
        <v>3745</v>
      </c>
    </row>
    <row r="3638" spans="1:1" ht="14.25">
      <c r="A3638" s="17" t="s">
        <v>3746</v>
      </c>
    </row>
    <row r="3639" spans="1:1" ht="14.25">
      <c r="A3639" s="17" t="s">
        <v>3747</v>
      </c>
    </row>
    <row r="3640" spans="1:1" ht="14.25">
      <c r="A3640" s="17" t="s">
        <v>3748</v>
      </c>
    </row>
    <row r="3641" spans="1:1" ht="14.25">
      <c r="A3641" s="17" t="s">
        <v>3749</v>
      </c>
    </row>
    <row r="3642" spans="1:1" ht="14.25">
      <c r="A3642" s="17" t="s">
        <v>3750</v>
      </c>
    </row>
    <row r="3643" spans="1:1" ht="14.25">
      <c r="A3643" s="17" t="s">
        <v>3751</v>
      </c>
    </row>
    <row r="3644" spans="1:1" ht="14.25">
      <c r="A3644" s="17" t="s">
        <v>3752</v>
      </c>
    </row>
    <row r="3645" spans="1:1" ht="14.25">
      <c r="A3645" s="17" t="s">
        <v>3753</v>
      </c>
    </row>
    <row r="3646" spans="1:1" ht="14.25">
      <c r="A3646" s="17" t="s">
        <v>3754</v>
      </c>
    </row>
    <row r="3647" spans="1:1" ht="14.25">
      <c r="A3647" s="17" t="s">
        <v>3755</v>
      </c>
    </row>
    <row r="3648" spans="1:1" ht="14.25">
      <c r="A3648" s="17" t="s">
        <v>3756</v>
      </c>
    </row>
    <row r="3649" spans="1:1" ht="14.25">
      <c r="A3649" s="17" t="s">
        <v>3757</v>
      </c>
    </row>
    <row r="3650" spans="1:1" ht="14.25">
      <c r="A3650" s="17" t="s">
        <v>3758</v>
      </c>
    </row>
    <row r="3651" spans="1:1" ht="14.25">
      <c r="A3651" s="17" t="s">
        <v>3759</v>
      </c>
    </row>
    <row r="3652" spans="1:1" ht="14.25">
      <c r="A3652" s="17" t="s">
        <v>3760</v>
      </c>
    </row>
    <row r="3653" spans="1:1" ht="14.25">
      <c r="A3653" s="17" t="s">
        <v>3761</v>
      </c>
    </row>
    <row r="3654" spans="1:1" ht="14.25">
      <c r="A3654" s="17" t="s">
        <v>3762</v>
      </c>
    </row>
    <row r="3655" spans="1:1" ht="14.25">
      <c r="A3655" s="17" t="s">
        <v>3763</v>
      </c>
    </row>
    <row r="3656" spans="1:1" ht="14.25">
      <c r="A3656" s="17" t="s">
        <v>3764</v>
      </c>
    </row>
    <row r="3657" spans="1:1" ht="14.25">
      <c r="A3657" s="17" t="s">
        <v>3765</v>
      </c>
    </row>
    <row r="3658" spans="1:1" ht="14.25">
      <c r="A3658" s="17" t="s">
        <v>3766</v>
      </c>
    </row>
    <row r="3659" spans="1:1" ht="14.25">
      <c r="A3659" s="17" t="s">
        <v>3767</v>
      </c>
    </row>
    <row r="3660" spans="1:1" ht="14.25">
      <c r="A3660" s="17" t="s">
        <v>3768</v>
      </c>
    </row>
    <row r="3661" spans="1:1" ht="14.25">
      <c r="A3661" s="17" t="s">
        <v>3769</v>
      </c>
    </row>
    <row r="3662" spans="1:1" ht="14.25">
      <c r="A3662" s="17" t="s">
        <v>3770</v>
      </c>
    </row>
    <row r="3663" spans="1:1" ht="14.25">
      <c r="A3663" s="17" t="s">
        <v>3771</v>
      </c>
    </row>
    <row r="3664" spans="1:1" ht="14.25">
      <c r="A3664" s="17" t="s">
        <v>3772</v>
      </c>
    </row>
    <row r="3665" spans="1:1" ht="14.25">
      <c r="A3665" s="17" t="s">
        <v>3773</v>
      </c>
    </row>
    <row r="3666" spans="1:1" ht="14.25">
      <c r="A3666" s="17" t="s">
        <v>3774</v>
      </c>
    </row>
    <row r="3667" spans="1:1" ht="14.25">
      <c r="A3667" s="17" t="s">
        <v>3775</v>
      </c>
    </row>
    <row r="3668" spans="1:1" ht="14.25">
      <c r="A3668" s="17" t="s">
        <v>3776</v>
      </c>
    </row>
    <row r="3669" spans="1:1" ht="14.25">
      <c r="A3669" s="17" t="s">
        <v>3777</v>
      </c>
    </row>
    <row r="3670" spans="1:1" ht="14.25">
      <c r="A3670" s="17" t="s">
        <v>3778</v>
      </c>
    </row>
    <row r="3671" spans="1:1" ht="14.25">
      <c r="A3671" s="17" t="s">
        <v>3779</v>
      </c>
    </row>
    <row r="3672" spans="1:1" ht="14.25">
      <c r="A3672" s="17" t="s">
        <v>3780</v>
      </c>
    </row>
    <row r="3673" spans="1:1" ht="14.25">
      <c r="A3673" s="17" t="s">
        <v>3781</v>
      </c>
    </row>
    <row r="3674" spans="1:1" ht="14.25">
      <c r="A3674" s="17" t="s">
        <v>3782</v>
      </c>
    </row>
    <row r="3675" spans="1:1" ht="14.25">
      <c r="A3675" s="17" t="s">
        <v>3783</v>
      </c>
    </row>
    <row r="3676" spans="1:1" ht="14.25">
      <c r="A3676" s="17" t="s">
        <v>3784</v>
      </c>
    </row>
    <row r="3677" spans="1:1" ht="14.25">
      <c r="A3677" s="17" t="s">
        <v>3785</v>
      </c>
    </row>
    <row r="3678" spans="1:1" ht="14.25">
      <c r="A3678" s="17" t="s">
        <v>3786</v>
      </c>
    </row>
    <row r="3679" spans="1:1" ht="14.25">
      <c r="A3679" s="17" t="s">
        <v>3787</v>
      </c>
    </row>
    <row r="3680" spans="1:1" ht="14.25">
      <c r="A3680" s="17" t="s">
        <v>3788</v>
      </c>
    </row>
    <row r="3681" spans="1:1" ht="14.25">
      <c r="A3681" s="17" t="s">
        <v>3789</v>
      </c>
    </row>
    <row r="3682" spans="1:1" ht="14.25">
      <c r="A3682" s="17" t="s">
        <v>3790</v>
      </c>
    </row>
    <row r="3683" spans="1:1" ht="14.25">
      <c r="A3683" s="17" t="s">
        <v>3791</v>
      </c>
    </row>
    <row r="3684" spans="1:1" ht="14.25">
      <c r="A3684" s="17" t="s">
        <v>3792</v>
      </c>
    </row>
    <row r="3685" spans="1:1" ht="14.25">
      <c r="A3685" s="17" t="s">
        <v>3793</v>
      </c>
    </row>
    <row r="3686" spans="1:1" ht="14.25">
      <c r="A3686" s="17" t="s">
        <v>3794</v>
      </c>
    </row>
    <row r="3687" spans="1:1" ht="14.25">
      <c r="A3687" s="17" t="s">
        <v>3795</v>
      </c>
    </row>
    <row r="3688" spans="1:1" ht="14.25">
      <c r="A3688" s="17" t="s">
        <v>3796</v>
      </c>
    </row>
    <row r="3689" spans="1:1" ht="14.25">
      <c r="A3689" s="17" t="s">
        <v>3797</v>
      </c>
    </row>
    <row r="3690" spans="1:1" ht="14.25">
      <c r="A3690" s="17" t="s">
        <v>3798</v>
      </c>
    </row>
    <row r="3691" spans="1:1" ht="14.25">
      <c r="A3691" s="17" t="s">
        <v>3799</v>
      </c>
    </row>
    <row r="3692" spans="1:1" ht="14.25">
      <c r="A3692" s="17" t="s">
        <v>3800</v>
      </c>
    </row>
    <row r="3693" spans="1:1" ht="14.25">
      <c r="A3693" s="17" t="s">
        <v>3801</v>
      </c>
    </row>
    <row r="3694" spans="1:1" ht="14.25">
      <c r="A3694" s="17" t="s">
        <v>3802</v>
      </c>
    </row>
    <row r="3695" spans="1:1" ht="14.25">
      <c r="A3695" s="18" t="s">
        <v>3803</v>
      </c>
    </row>
    <row r="3696" spans="1:1" ht="14.25">
      <c r="A3696" s="17" t="s">
        <v>3804</v>
      </c>
    </row>
    <row r="3697" spans="1:1" ht="14.25">
      <c r="A3697" s="17" t="s">
        <v>3805</v>
      </c>
    </row>
    <row r="3698" spans="1:1" ht="14.25">
      <c r="A3698" s="18" t="s">
        <v>3806</v>
      </c>
    </row>
    <row r="3699" spans="1:1" ht="14.25">
      <c r="A3699" s="17" t="s">
        <v>3807</v>
      </c>
    </row>
    <row r="3700" spans="1:1" ht="14.25">
      <c r="A3700" s="17" t="s">
        <v>3808</v>
      </c>
    </row>
    <row r="3701" spans="1:1" ht="14.25">
      <c r="A3701" s="17" t="s">
        <v>3809</v>
      </c>
    </row>
    <row r="3702" spans="1:1" ht="14.25">
      <c r="A3702" s="17" t="s">
        <v>3810</v>
      </c>
    </row>
    <row r="3703" spans="1:1" ht="14.25">
      <c r="A3703" s="17" t="s">
        <v>3811</v>
      </c>
    </row>
    <row r="3704" spans="1:1" ht="14.25">
      <c r="A3704" s="17" t="s">
        <v>3812</v>
      </c>
    </row>
    <row r="3705" spans="1:1" ht="14.25">
      <c r="A3705" s="17" t="s">
        <v>3813</v>
      </c>
    </row>
    <row r="3706" spans="1:1" ht="14.25">
      <c r="A3706" s="17" t="s">
        <v>3814</v>
      </c>
    </row>
    <row r="3707" spans="1:1" ht="14.25">
      <c r="A3707" s="17" t="s">
        <v>3815</v>
      </c>
    </row>
    <row r="3708" spans="1:1" ht="14.25">
      <c r="A3708" s="18" t="s">
        <v>3816</v>
      </c>
    </row>
    <row r="3709" spans="1:1" ht="14.25">
      <c r="A3709" s="17" t="s">
        <v>3817</v>
      </c>
    </row>
    <row r="3710" spans="1:1" ht="14.25">
      <c r="A3710" s="17" t="s">
        <v>3818</v>
      </c>
    </row>
    <row r="3711" spans="1:1" ht="14.25">
      <c r="A3711" s="17" t="s">
        <v>3819</v>
      </c>
    </row>
    <row r="3712" spans="1:1" ht="14.25">
      <c r="A3712" s="17" t="s">
        <v>3820</v>
      </c>
    </row>
    <row r="3713" spans="1:1" ht="14.25">
      <c r="A3713" s="17" t="s">
        <v>3821</v>
      </c>
    </row>
    <row r="3714" spans="1:1" ht="14.25">
      <c r="A3714" s="17" t="s">
        <v>3822</v>
      </c>
    </row>
    <row r="3715" spans="1:1" ht="14.25">
      <c r="A3715" s="17" t="s">
        <v>3823</v>
      </c>
    </row>
    <row r="3716" spans="1:1" ht="14.25">
      <c r="A3716" s="17" t="s">
        <v>3824</v>
      </c>
    </row>
    <row r="3717" spans="1:1" ht="14.25">
      <c r="A3717" s="17" t="s">
        <v>3825</v>
      </c>
    </row>
    <row r="3718" spans="1:1" ht="14.25">
      <c r="A3718" s="17" t="s">
        <v>3826</v>
      </c>
    </row>
    <row r="3719" spans="1:1" ht="14.25">
      <c r="A3719" s="17" t="s">
        <v>3827</v>
      </c>
    </row>
    <row r="3720" spans="1:1" ht="14.25">
      <c r="A3720" s="17" t="s">
        <v>3828</v>
      </c>
    </row>
    <row r="3721" spans="1:1" ht="14.25">
      <c r="A3721" s="17" t="s">
        <v>3829</v>
      </c>
    </row>
    <row r="3722" spans="1:1" ht="14.25">
      <c r="A3722" s="17" t="s">
        <v>3830</v>
      </c>
    </row>
    <row r="3723" spans="1:1" ht="14.25">
      <c r="A3723" s="17" t="s">
        <v>3831</v>
      </c>
    </row>
    <row r="3724" spans="1:1" ht="14.25">
      <c r="A3724" s="17" t="s">
        <v>3832</v>
      </c>
    </row>
    <row r="3725" spans="1:1" ht="14.25">
      <c r="A3725" s="17" t="s">
        <v>3833</v>
      </c>
    </row>
    <row r="3726" spans="1:1" ht="14.25">
      <c r="A3726" s="17" t="s">
        <v>3834</v>
      </c>
    </row>
    <row r="3727" spans="1:1" ht="14.25">
      <c r="A3727" s="17" t="s">
        <v>3835</v>
      </c>
    </row>
    <row r="3728" spans="1:1" ht="14.25">
      <c r="A3728" s="17" t="s">
        <v>3836</v>
      </c>
    </row>
    <row r="3729" spans="1:1" ht="14.25">
      <c r="A3729" s="17" t="s">
        <v>3837</v>
      </c>
    </row>
    <row r="3730" spans="1:1" ht="14.25">
      <c r="A3730" s="17" t="s">
        <v>3838</v>
      </c>
    </row>
    <row r="3731" spans="1:1" ht="14.25">
      <c r="A3731" s="17" t="s">
        <v>3839</v>
      </c>
    </row>
    <row r="3732" spans="1:1" ht="14.25">
      <c r="A3732" s="17" t="s">
        <v>3840</v>
      </c>
    </row>
    <row r="3733" spans="1:1" ht="14.25">
      <c r="A3733" s="17" t="s">
        <v>3841</v>
      </c>
    </row>
    <row r="3734" spans="1:1" ht="14.25">
      <c r="A3734" s="17" t="s">
        <v>3842</v>
      </c>
    </row>
    <row r="3735" spans="1:1" ht="14.25">
      <c r="A3735" s="17" t="s">
        <v>3843</v>
      </c>
    </row>
    <row r="3736" spans="1:1" ht="14.25">
      <c r="A3736" s="17" t="s">
        <v>3844</v>
      </c>
    </row>
    <row r="3737" spans="1:1" ht="14.25">
      <c r="A3737" s="17" t="s">
        <v>3845</v>
      </c>
    </row>
    <row r="3738" spans="1:1" ht="14.25">
      <c r="A3738" s="17" t="s">
        <v>3846</v>
      </c>
    </row>
    <row r="3739" spans="1:1" ht="14.25">
      <c r="A3739" s="17" t="s">
        <v>3847</v>
      </c>
    </row>
    <row r="3740" spans="1:1" ht="14.25">
      <c r="A3740" s="17" t="s">
        <v>3848</v>
      </c>
    </row>
    <row r="3741" spans="1:1" ht="14.25">
      <c r="A3741" s="17" t="s">
        <v>3849</v>
      </c>
    </row>
    <row r="3742" spans="1:1" ht="14.25">
      <c r="A3742" s="17" t="s">
        <v>3850</v>
      </c>
    </row>
    <row r="3743" spans="1:1" ht="14.25">
      <c r="A3743" s="17" t="s">
        <v>3851</v>
      </c>
    </row>
    <row r="3744" spans="1:1" ht="14.25">
      <c r="A3744" s="17" t="s">
        <v>3852</v>
      </c>
    </row>
    <row r="3745" spans="1:1" ht="14.25">
      <c r="A3745" s="17" t="s">
        <v>3853</v>
      </c>
    </row>
    <row r="3746" spans="1:1" ht="14.25">
      <c r="A3746" s="17" t="s">
        <v>3854</v>
      </c>
    </row>
    <row r="3747" spans="1:1" ht="14.25">
      <c r="A3747" s="17" t="s">
        <v>3855</v>
      </c>
    </row>
    <row r="3748" spans="1:1" ht="14.25">
      <c r="A3748" s="17" t="s">
        <v>3856</v>
      </c>
    </row>
    <row r="3749" spans="1:1" ht="14.25">
      <c r="A3749" s="17" t="s">
        <v>3857</v>
      </c>
    </row>
    <row r="3750" spans="1:1" ht="14.25">
      <c r="A3750" s="17" t="s">
        <v>3858</v>
      </c>
    </row>
    <row r="3751" spans="1:1" ht="14.25">
      <c r="A3751" s="17" t="s">
        <v>3859</v>
      </c>
    </row>
    <row r="3752" spans="1:1" ht="14.25">
      <c r="A3752" s="17" t="s">
        <v>3860</v>
      </c>
    </row>
    <row r="3753" spans="1:1" ht="14.25">
      <c r="A3753" s="17" t="s">
        <v>3861</v>
      </c>
    </row>
    <row r="3754" spans="1:1" ht="14.25">
      <c r="A3754" s="17" t="s">
        <v>3862</v>
      </c>
    </row>
    <row r="3755" spans="1:1" ht="14.25">
      <c r="A3755" s="17" t="s">
        <v>3863</v>
      </c>
    </row>
    <row r="3756" spans="1:1" ht="14.25">
      <c r="A3756" s="17" t="s">
        <v>3864</v>
      </c>
    </row>
    <row r="3757" spans="1:1" ht="14.25">
      <c r="A3757" s="17" t="s">
        <v>3865</v>
      </c>
    </row>
    <row r="3758" spans="1:1" ht="14.25">
      <c r="A3758" s="17" t="s">
        <v>3866</v>
      </c>
    </row>
    <row r="3759" spans="1:1" ht="14.25">
      <c r="A3759" s="17" t="s">
        <v>3867</v>
      </c>
    </row>
    <row r="3760" spans="1:1" ht="14.25">
      <c r="A3760" s="17" t="s">
        <v>3868</v>
      </c>
    </row>
    <row r="3761" spans="1:1" ht="14.25">
      <c r="A3761" s="17" t="s">
        <v>3869</v>
      </c>
    </row>
    <row r="3762" spans="1:1" ht="14.25">
      <c r="A3762" s="17" t="s">
        <v>3870</v>
      </c>
    </row>
    <row r="3763" spans="1:1" ht="14.25">
      <c r="A3763" s="17" t="s">
        <v>3871</v>
      </c>
    </row>
    <row r="3764" spans="1:1" ht="14.25">
      <c r="A3764" s="17" t="s">
        <v>3872</v>
      </c>
    </row>
    <row r="3765" spans="1:1" ht="14.25">
      <c r="A3765" s="17" t="s">
        <v>3873</v>
      </c>
    </row>
    <row r="3766" spans="1:1" ht="14.25">
      <c r="A3766" s="17" t="s">
        <v>3874</v>
      </c>
    </row>
    <row r="3767" spans="1:1" ht="14.25">
      <c r="A3767" s="17" t="s">
        <v>3875</v>
      </c>
    </row>
    <row r="3768" spans="1:1" ht="14.25">
      <c r="A3768" s="17" t="s">
        <v>3876</v>
      </c>
    </row>
    <row r="3769" spans="1:1" ht="14.25">
      <c r="A3769" s="17" t="s">
        <v>3877</v>
      </c>
    </row>
    <row r="3770" spans="1:1" ht="14.25">
      <c r="A3770" s="17" t="s">
        <v>3878</v>
      </c>
    </row>
    <row r="3771" spans="1:1" ht="14.25">
      <c r="A3771" s="17" t="s">
        <v>3879</v>
      </c>
    </row>
    <row r="3772" spans="1:1" ht="14.25">
      <c r="A3772" s="17" t="s">
        <v>3880</v>
      </c>
    </row>
    <row r="3773" spans="1:1" ht="14.25">
      <c r="A3773" s="17" t="s">
        <v>3881</v>
      </c>
    </row>
    <row r="3774" spans="1:1" ht="14.25">
      <c r="A3774" s="17" t="s">
        <v>3882</v>
      </c>
    </row>
    <row r="3775" spans="1:1" ht="14.25">
      <c r="A3775" s="17" t="s">
        <v>3883</v>
      </c>
    </row>
    <row r="3776" spans="1:1" ht="14.25">
      <c r="A3776" s="17" t="s">
        <v>3884</v>
      </c>
    </row>
    <row r="3777" spans="1:1" ht="14.25">
      <c r="A3777" s="17" t="s">
        <v>3885</v>
      </c>
    </row>
    <row r="3778" spans="1:1" ht="14.25">
      <c r="A3778" s="17" t="s">
        <v>3886</v>
      </c>
    </row>
    <row r="3779" spans="1:1" ht="14.25">
      <c r="A3779" s="17" t="s">
        <v>3887</v>
      </c>
    </row>
    <row r="3780" spans="1:1" ht="14.25">
      <c r="A3780" s="17" t="s">
        <v>3888</v>
      </c>
    </row>
    <row r="3781" spans="1:1" ht="14.25">
      <c r="A3781" s="17" t="s">
        <v>3889</v>
      </c>
    </row>
    <row r="3782" spans="1:1" ht="14.25">
      <c r="A3782" s="17" t="s">
        <v>3890</v>
      </c>
    </row>
    <row r="3783" spans="1:1" ht="14.25">
      <c r="A3783" s="17" t="s">
        <v>3891</v>
      </c>
    </row>
    <row r="3784" spans="1:1" ht="14.25">
      <c r="A3784" s="17" t="s">
        <v>3892</v>
      </c>
    </row>
    <row r="3785" spans="1:1" ht="14.25">
      <c r="A3785" s="17" t="s">
        <v>3893</v>
      </c>
    </row>
    <row r="3786" spans="1:1" ht="14.25">
      <c r="A3786" s="17" t="s">
        <v>3894</v>
      </c>
    </row>
    <row r="3787" spans="1:1" ht="14.25">
      <c r="A3787" s="17" t="s">
        <v>3895</v>
      </c>
    </row>
    <row r="3788" spans="1:1" ht="14.25">
      <c r="A3788" s="17" t="s">
        <v>3896</v>
      </c>
    </row>
    <row r="3789" spans="1:1" ht="14.25">
      <c r="A3789" s="17" t="s">
        <v>3897</v>
      </c>
    </row>
    <row r="3790" spans="1:1" ht="14.25">
      <c r="A3790" s="17" t="s">
        <v>3898</v>
      </c>
    </row>
    <row r="3791" spans="1:1" ht="14.25">
      <c r="A3791" s="17" t="s">
        <v>3899</v>
      </c>
    </row>
    <row r="3792" spans="1:1" ht="14.25">
      <c r="A3792" s="17" t="s">
        <v>3900</v>
      </c>
    </row>
    <row r="3793" spans="1:1" ht="14.25">
      <c r="A3793" s="17" t="s">
        <v>3901</v>
      </c>
    </row>
    <row r="3794" spans="1:1" ht="14.25">
      <c r="A3794" s="17" t="s">
        <v>3902</v>
      </c>
    </row>
    <row r="3795" spans="1:1" ht="14.25">
      <c r="A3795" s="17" t="s">
        <v>3903</v>
      </c>
    </row>
    <row r="3796" spans="1:1" ht="14.25">
      <c r="A3796" s="17" t="s">
        <v>3904</v>
      </c>
    </row>
    <row r="3797" spans="1:1" ht="14.25">
      <c r="A3797" s="17" t="s">
        <v>3905</v>
      </c>
    </row>
    <row r="3798" spans="1:1" ht="14.25">
      <c r="A3798" s="17" t="s">
        <v>3906</v>
      </c>
    </row>
    <row r="3799" spans="1:1" ht="14.25">
      <c r="A3799" s="17" t="s">
        <v>3907</v>
      </c>
    </row>
    <row r="3800" spans="1:1" ht="14.25">
      <c r="A3800" s="17" t="s">
        <v>3908</v>
      </c>
    </row>
    <row r="3801" spans="1:1" ht="14.25">
      <c r="A3801" s="17" t="s">
        <v>3909</v>
      </c>
    </row>
    <row r="3802" spans="1:1" ht="14.25">
      <c r="A3802" s="18" t="s">
        <v>3910</v>
      </c>
    </row>
    <row r="3803" spans="1:1" ht="14.25">
      <c r="A3803" s="17" t="s">
        <v>3911</v>
      </c>
    </row>
    <row r="3804" spans="1:1" ht="14.25">
      <c r="A3804" s="17" t="s">
        <v>3912</v>
      </c>
    </row>
    <row r="3805" spans="1:1" ht="14.25">
      <c r="A3805" s="17" t="s">
        <v>3913</v>
      </c>
    </row>
    <row r="3806" spans="1:1" ht="14.25">
      <c r="A3806" s="17" t="s">
        <v>3914</v>
      </c>
    </row>
    <row r="3807" spans="1:1" ht="14.25">
      <c r="A3807" s="17" t="s">
        <v>3915</v>
      </c>
    </row>
    <row r="3808" spans="1:1" ht="14.25">
      <c r="A3808" s="17" t="s">
        <v>3916</v>
      </c>
    </row>
    <row r="3809" spans="1:1" ht="14.25">
      <c r="A3809" s="17" t="s">
        <v>3917</v>
      </c>
    </row>
    <row r="3810" spans="1:1" ht="14.25">
      <c r="A3810" s="17" t="s">
        <v>3918</v>
      </c>
    </row>
    <row r="3811" spans="1:1" ht="14.25">
      <c r="A3811" s="17" t="s">
        <v>3919</v>
      </c>
    </row>
    <row r="3812" spans="1:1" ht="14.25">
      <c r="A3812" s="17" t="s">
        <v>3920</v>
      </c>
    </row>
    <row r="3813" spans="1:1" ht="14.25">
      <c r="A3813" s="17" t="s">
        <v>3921</v>
      </c>
    </row>
    <row r="3814" spans="1:1" ht="14.25">
      <c r="A3814" s="17" t="s">
        <v>3922</v>
      </c>
    </row>
    <row r="3815" spans="1:1" ht="14.25">
      <c r="A3815" s="17" t="s">
        <v>3923</v>
      </c>
    </row>
    <row r="3816" spans="1:1" ht="14.25">
      <c r="A3816" s="17" t="s">
        <v>3924</v>
      </c>
    </row>
    <row r="3817" spans="1:1" ht="14.25">
      <c r="A3817" s="17" t="s">
        <v>3925</v>
      </c>
    </row>
    <row r="3818" spans="1:1" ht="14.25">
      <c r="A3818" s="17" t="s">
        <v>3926</v>
      </c>
    </row>
    <row r="3819" spans="1:1" ht="14.25">
      <c r="A3819" s="17" t="s">
        <v>3927</v>
      </c>
    </row>
    <row r="3820" spans="1:1" ht="14.25">
      <c r="A3820" s="17" t="s">
        <v>3928</v>
      </c>
    </row>
    <row r="3821" spans="1:1" ht="14.25">
      <c r="A3821" s="17" t="s">
        <v>3929</v>
      </c>
    </row>
    <row r="3822" spans="1:1" ht="14.25">
      <c r="A3822" s="17" t="s">
        <v>3930</v>
      </c>
    </row>
    <row r="3823" spans="1:1" ht="14.25">
      <c r="A3823" s="17" t="s">
        <v>3931</v>
      </c>
    </row>
    <row r="3824" spans="1:1" ht="14.25">
      <c r="A3824" s="17" t="s">
        <v>3932</v>
      </c>
    </row>
    <row r="3825" spans="1:1" ht="14.25">
      <c r="A3825" s="17" t="s">
        <v>3933</v>
      </c>
    </row>
    <row r="3826" spans="1:1" ht="14.25">
      <c r="A3826" s="17" t="s">
        <v>3934</v>
      </c>
    </row>
    <row r="3827" spans="1:1" ht="14.25">
      <c r="A3827" s="17" t="s">
        <v>3935</v>
      </c>
    </row>
    <row r="3828" spans="1:1" ht="14.25">
      <c r="A3828" s="17" t="s">
        <v>3936</v>
      </c>
    </row>
    <row r="3829" spans="1:1" ht="14.25">
      <c r="A3829" s="18" t="s">
        <v>3937</v>
      </c>
    </row>
    <row r="3830" spans="1:1" ht="14.25">
      <c r="A3830" s="18" t="s">
        <v>3938</v>
      </c>
    </row>
    <row r="3831" spans="1:1" ht="14.25">
      <c r="A3831" s="17" t="s">
        <v>3939</v>
      </c>
    </row>
    <row r="3832" spans="1:1" ht="14.25">
      <c r="A3832" s="18" t="s">
        <v>3940</v>
      </c>
    </row>
    <row r="3833" spans="1:1" ht="14.25">
      <c r="A3833" s="17" t="s">
        <v>3941</v>
      </c>
    </row>
    <row r="3834" spans="1:1" ht="14.25">
      <c r="A3834" s="18" t="s">
        <v>3942</v>
      </c>
    </row>
    <row r="3835" spans="1:1" ht="14.25">
      <c r="A3835" s="17" t="s">
        <v>3943</v>
      </c>
    </row>
    <row r="3836" spans="1:1" ht="14.25">
      <c r="A3836" s="17" t="s">
        <v>3944</v>
      </c>
    </row>
    <row r="3837" spans="1:1" ht="14.25">
      <c r="A3837" s="17" t="s">
        <v>3945</v>
      </c>
    </row>
    <row r="3838" spans="1:1" ht="14.25">
      <c r="A3838" s="17" t="s">
        <v>3946</v>
      </c>
    </row>
    <row r="3839" spans="1:1" ht="14.25">
      <c r="A3839" s="18" t="s">
        <v>3947</v>
      </c>
    </row>
    <row r="3840" spans="1:1" ht="14.25">
      <c r="A3840" s="17" t="s">
        <v>3948</v>
      </c>
    </row>
    <row r="3841" spans="1:1" ht="14.25">
      <c r="A3841" s="17" t="s">
        <v>3949</v>
      </c>
    </row>
    <row r="3842" spans="1:1" ht="14.25">
      <c r="A3842" s="17" t="s">
        <v>3950</v>
      </c>
    </row>
    <row r="3843" spans="1:1" ht="14.25">
      <c r="A3843" s="17" t="s">
        <v>3951</v>
      </c>
    </row>
    <row r="3844" spans="1:1" ht="14.25">
      <c r="A3844" s="17" t="s">
        <v>3952</v>
      </c>
    </row>
    <row r="3845" spans="1:1" ht="14.25">
      <c r="A3845" s="17" t="s">
        <v>3953</v>
      </c>
    </row>
    <row r="3846" spans="1:1" ht="14.25">
      <c r="A3846" s="17" t="s">
        <v>3954</v>
      </c>
    </row>
    <row r="3847" spans="1:1" ht="14.25">
      <c r="A3847" s="17" t="s">
        <v>3955</v>
      </c>
    </row>
    <row r="3848" spans="1:1" ht="14.25">
      <c r="A3848" s="18" t="s">
        <v>3956</v>
      </c>
    </row>
    <row r="3849" spans="1:1" ht="14.25">
      <c r="A3849" s="17" t="s">
        <v>3957</v>
      </c>
    </row>
    <row r="3850" spans="1:1" ht="14.25">
      <c r="A3850" s="17" t="s">
        <v>3958</v>
      </c>
    </row>
    <row r="3851" spans="1:1" ht="14.25">
      <c r="A3851" s="17" t="s">
        <v>3959</v>
      </c>
    </row>
    <row r="3852" spans="1:1" ht="14.25">
      <c r="A3852" s="17" t="s">
        <v>3960</v>
      </c>
    </row>
    <row r="3853" spans="1:1" ht="14.25">
      <c r="A3853" s="17" t="s">
        <v>3961</v>
      </c>
    </row>
    <row r="3854" spans="1:1" ht="14.25">
      <c r="A3854" s="17" t="s">
        <v>3962</v>
      </c>
    </row>
    <row r="3855" spans="1:1" ht="14.25">
      <c r="A3855" s="17" t="s">
        <v>3963</v>
      </c>
    </row>
    <row r="3856" spans="1:1" ht="14.25">
      <c r="A3856" s="17" t="s">
        <v>3964</v>
      </c>
    </row>
    <row r="3857" spans="1:1" ht="14.25">
      <c r="A3857" s="17" t="s">
        <v>3965</v>
      </c>
    </row>
    <row r="3858" spans="1:1" ht="14.25">
      <c r="A3858" s="17" t="s">
        <v>3966</v>
      </c>
    </row>
    <row r="3859" spans="1:1" ht="14.25">
      <c r="A3859" s="17" t="s">
        <v>3967</v>
      </c>
    </row>
    <row r="3860" spans="1:1" ht="14.25">
      <c r="A3860" s="17" t="s">
        <v>3968</v>
      </c>
    </row>
    <row r="3861" spans="1:1" ht="14.25">
      <c r="A3861" s="17" t="s">
        <v>3969</v>
      </c>
    </row>
    <row r="3862" spans="1:1" ht="14.25">
      <c r="A3862" s="17" t="s">
        <v>3970</v>
      </c>
    </row>
    <row r="3863" spans="1:1" ht="14.25">
      <c r="A3863" s="17" t="s">
        <v>3971</v>
      </c>
    </row>
    <row r="3864" spans="1:1" ht="14.25">
      <c r="A3864" s="17" t="s">
        <v>3972</v>
      </c>
    </row>
    <row r="3865" spans="1:1" ht="14.25">
      <c r="A3865" s="17" t="s">
        <v>3973</v>
      </c>
    </row>
    <row r="3866" spans="1:1" ht="14.25">
      <c r="A3866" s="17" t="s">
        <v>3974</v>
      </c>
    </row>
    <row r="3867" spans="1:1" ht="14.25">
      <c r="A3867" s="17" t="s">
        <v>3975</v>
      </c>
    </row>
    <row r="3868" spans="1:1" ht="14.25">
      <c r="A3868" s="18" t="s">
        <v>3976</v>
      </c>
    </row>
    <row r="3869" spans="1:1" ht="14.25">
      <c r="A3869" s="17" t="s">
        <v>3977</v>
      </c>
    </row>
    <row r="3870" spans="1:1" ht="14.25">
      <c r="A3870" s="17" t="s">
        <v>3978</v>
      </c>
    </row>
    <row r="3871" spans="1:1" ht="14.25">
      <c r="A3871" s="17" t="s">
        <v>3979</v>
      </c>
    </row>
    <row r="3872" spans="1:1" ht="14.25">
      <c r="A3872" s="17" t="s">
        <v>3980</v>
      </c>
    </row>
    <row r="3873" spans="1:1" ht="14.25">
      <c r="A3873" s="17" t="s">
        <v>3981</v>
      </c>
    </row>
    <row r="3874" spans="1:1" ht="14.25">
      <c r="A3874" s="17" t="s">
        <v>3982</v>
      </c>
    </row>
    <row r="3875" spans="1:1" ht="14.25">
      <c r="A3875" s="17" t="s">
        <v>3983</v>
      </c>
    </row>
    <row r="3876" spans="1:1" ht="14.25">
      <c r="A3876" s="17" t="s">
        <v>3984</v>
      </c>
    </row>
    <row r="3877" spans="1:1" ht="14.25">
      <c r="A3877" s="17" t="s">
        <v>3985</v>
      </c>
    </row>
    <row r="3878" spans="1:1" ht="14.25">
      <c r="A3878" s="17" t="s">
        <v>3986</v>
      </c>
    </row>
    <row r="3879" spans="1:1" ht="14.25">
      <c r="A3879" s="17" t="s">
        <v>3987</v>
      </c>
    </row>
    <row r="3880" spans="1:1" ht="14.25">
      <c r="A3880" s="17" t="s">
        <v>3988</v>
      </c>
    </row>
    <row r="3881" spans="1:1" ht="14.25">
      <c r="A3881" s="17" t="s">
        <v>3989</v>
      </c>
    </row>
    <row r="3882" spans="1:1" ht="14.25">
      <c r="A3882" s="17" t="s">
        <v>3990</v>
      </c>
    </row>
    <row r="3883" spans="1:1" ht="14.25">
      <c r="A3883" s="17" t="s">
        <v>3991</v>
      </c>
    </row>
    <row r="3884" spans="1:1" ht="14.25">
      <c r="A3884" s="17" t="s">
        <v>3992</v>
      </c>
    </row>
    <row r="3885" spans="1:1" ht="14.25">
      <c r="A3885" s="17" t="s">
        <v>3993</v>
      </c>
    </row>
    <row r="3886" spans="1:1" ht="14.25">
      <c r="A3886" s="17" t="s">
        <v>3994</v>
      </c>
    </row>
    <row r="3887" spans="1:1" ht="14.25">
      <c r="A3887" s="17" t="s">
        <v>3995</v>
      </c>
    </row>
    <row r="3888" spans="1:1" ht="14.25">
      <c r="A3888" s="17" t="s">
        <v>3996</v>
      </c>
    </row>
    <row r="3889" spans="1:1" ht="14.25">
      <c r="A3889" s="17" t="s">
        <v>3997</v>
      </c>
    </row>
    <row r="3890" spans="1:1" ht="14.25">
      <c r="A3890" s="17" t="s">
        <v>3998</v>
      </c>
    </row>
    <row r="3891" spans="1:1" ht="14.25">
      <c r="A3891" s="17" t="s">
        <v>3999</v>
      </c>
    </row>
    <row r="3892" spans="1:1" ht="14.25">
      <c r="A3892" s="17" t="s">
        <v>4000</v>
      </c>
    </row>
    <row r="3893" spans="1:1" ht="14.25">
      <c r="A3893" s="17" t="s">
        <v>4001</v>
      </c>
    </row>
    <row r="3894" spans="1:1" ht="14.25">
      <c r="A3894" s="17" t="s">
        <v>4002</v>
      </c>
    </row>
    <row r="3895" spans="1:1" ht="14.25">
      <c r="A3895" s="17" t="s">
        <v>4003</v>
      </c>
    </row>
    <row r="3896" spans="1:1" ht="14.25">
      <c r="A3896" s="17" t="s">
        <v>4004</v>
      </c>
    </row>
    <row r="3897" spans="1:1" ht="14.25">
      <c r="A3897" s="18" t="s">
        <v>4005</v>
      </c>
    </row>
    <row r="3898" spans="1:1" ht="14.25">
      <c r="A3898" s="17" t="s">
        <v>4006</v>
      </c>
    </row>
    <row r="3899" spans="1:1" ht="14.25">
      <c r="A3899" s="17" t="s">
        <v>4007</v>
      </c>
    </row>
    <row r="3900" spans="1:1" ht="14.25">
      <c r="A3900" s="17" t="s">
        <v>4008</v>
      </c>
    </row>
    <row r="3901" spans="1:1" ht="14.25">
      <c r="A3901" s="17" t="s">
        <v>4009</v>
      </c>
    </row>
    <row r="3902" spans="1:1" ht="14.25">
      <c r="A3902" s="17" t="s">
        <v>4010</v>
      </c>
    </row>
    <row r="3903" spans="1:1" ht="14.25">
      <c r="A3903" s="17" t="s">
        <v>4011</v>
      </c>
    </row>
    <row r="3904" spans="1:1" ht="14.25">
      <c r="A3904" s="17" t="s">
        <v>4012</v>
      </c>
    </row>
    <row r="3905" spans="1:1" ht="14.25">
      <c r="A3905" s="17" t="s">
        <v>4013</v>
      </c>
    </row>
    <row r="3906" spans="1:1" ht="14.25">
      <c r="A3906" s="17" t="s">
        <v>4014</v>
      </c>
    </row>
    <row r="3907" spans="1:1" ht="14.25">
      <c r="A3907" s="17" t="s">
        <v>4015</v>
      </c>
    </row>
    <row r="3908" spans="1:1" ht="14.25">
      <c r="A3908" s="18" t="s">
        <v>4016</v>
      </c>
    </row>
    <row r="3909" spans="1:1" ht="14.25">
      <c r="A3909" s="17" t="s">
        <v>4017</v>
      </c>
    </row>
    <row r="3910" spans="1:1" ht="14.25">
      <c r="A3910" s="17" t="s">
        <v>4018</v>
      </c>
    </row>
    <row r="3911" spans="1:1" ht="14.25">
      <c r="A3911" s="17" t="s">
        <v>4019</v>
      </c>
    </row>
    <row r="3912" spans="1:1" ht="14.25">
      <c r="A3912" s="17" t="s">
        <v>4020</v>
      </c>
    </row>
    <row r="3913" spans="1:1" ht="14.25">
      <c r="A3913" s="17" t="s">
        <v>4021</v>
      </c>
    </row>
    <row r="3914" spans="1:1" ht="14.25">
      <c r="A3914" s="17" t="s">
        <v>4022</v>
      </c>
    </row>
    <row r="3915" spans="1:1" ht="14.25">
      <c r="A3915" s="17" t="s">
        <v>4023</v>
      </c>
    </row>
    <row r="3916" spans="1:1" ht="14.25">
      <c r="A3916" s="17" t="s">
        <v>4024</v>
      </c>
    </row>
    <row r="3917" spans="1:1" ht="14.25">
      <c r="A3917" s="17" t="s">
        <v>4025</v>
      </c>
    </row>
    <row r="3918" spans="1:1" ht="14.25">
      <c r="A3918" s="18" t="s">
        <v>4026</v>
      </c>
    </row>
    <row r="3919" spans="1:1" ht="14.25">
      <c r="A3919" s="17" t="s">
        <v>4027</v>
      </c>
    </row>
    <row r="3920" spans="1:1" ht="14.25">
      <c r="A3920" s="17" t="s">
        <v>4028</v>
      </c>
    </row>
    <row r="3921" spans="1:1" ht="14.25">
      <c r="A3921" s="17" t="s">
        <v>4029</v>
      </c>
    </row>
    <row r="3922" spans="1:1" ht="14.25">
      <c r="A3922" s="17" t="s">
        <v>4030</v>
      </c>
    </row>
    <row r="3923" spans="1:1" ht="14.25">
      <c r="A3923" s="17" t="s">
        <v>4031</v>
      </c>
    </row>
    <row r="3924" spans="1:1" ht="14.25">
      <c r="A3924" s="17" t="s">
        <v>4032</v>
      </c>
    </row>
    <row r="3925" spans="1:1" ht="14.25">
      <c r="A3925" s="17" t="s">
        <v>4033</v>
      </c>
    </row>
    <row r="3926" spans="1:1" ht="14.25">
      <c r="A3926" s="17" t="s">
        <v>4034</v>
      </c>
    </row>
    <row r="3927" spans="1:1" ht="14.25">
      <c r="A3927" s="17" t="s">
        <v>4035</v>
      </c>
    </row>
    <row r="3928" spans="1:1" ht="14.25">
      <c r="A3928" s="17" t="s">
        <v>4036</v>
      </c>
    </row>
    <row r="3929" spans="1:1" ht="14.25">
      <c r="A3929" s="17" t="s">
        <v>4037</v>
      </c>
    </row>
    <row r="3930" spans="1:1" ht="14.25">
      <c r="A3930" s="17" t="s">
        <v>4038</v>
      </c>
    </row>
    <row r="3931" spans="1:1" ht="14.25">
      <c r="A3931" s="17" t="s">
        <v>4039</v>
      </c>
    </row>
    <row r="3932" spans="1:1" ht="14.25">
      <c r="A3932" s="17" t="s">
        <v>4040</v>
      </c>
    </row>
    <row r="3933" spans="1:1" ht="14.25">
      <c r="A3933" s="17" t="s">
        <v>4041</v>
      </c>
    </row>
    <row r="3934" spans="1:1" ht="14.25">
      <c r="A3934" s="17" t="s">
        <v>4042</v>
      </c>
    </row>
    <row r="3935" spans="1:1" ht="14.25">
      <c r="A3935" s="17" t="s">
        <v>4043</v>
      </c>
    </row>
    <row r="3936" spans="1:1" ht="14.25">
      <c r="A3936" s="17" t="s">
        <v>4044</v>
      </c>
    </row>
    <row r="3937" spans="1:1" ht="14.25">
      <c r="A3937" s="17" t="s">
        <v>4045</v>
      </c>
    </row>
    <row r="3938" spans="1:1" ht="14.25">
      <c r="A3938" s="17" t="s">
        <v>4046</v>
      </c>
    </row>
    <row r="3939" spans="1:1" ht="14.25">
      <c r="A3939" s="17" t="s">
        <v>4047</v>
      </c>
    </row>
    <row r="3940" spans="1:1" ht="14.25">
      <c r="A3940" s="17" t="s">
        <v>4048</v>
      </c>
    </row>
    <row r="3941" spans="1:1" ht="14.25">
      <c r="A3941" s="17" t="s">
        <v>4049</v>
      </c>
    </row>
    <row r="3942" spans="1:1" ht="14.25">
      <c r="A3942" s="17" t="s">
        <v>4050</v>
      </c>
    </row>
    <row r="3943" spans="1:1" ht="14.25">
      <c r="A3943" s="17" t="s">
        <v>4051</v>
      </c>
    </row>
    <row r="3944" spans="1:1" ht="14.25">
      <c r="A3944" s="17" t="s">
        <v>4052</v>
      </c>
    </row>
    <row r="3945" spans="1:1" ht="14.25">
      <c r="A3945" s="17" t="s">
        <v>4053</v>
      </c>
    </row>
    <row r="3946" spans="1:1" ht="14.25">
      <c r="A3946" s="17" t="s">
        <v>4054</v>
      </c>
    </row>
    <row r="3947" spans="1:1" ht="14.25">
      <c r="A3947" s="18" t="s">
        <v>4055</v>
      </c>
    </row>
    <row r="3948" spans="1:1" ht="14.25">
      <c r="A3948" s="17" t="s">
        <v>4056</v>
      </c>
    </row>
    <row r="3949" spans="1:1" ht="14.25">
      <c r="A3949" s="17" t="s">
        <v>4057</v>
      </c>
    </row>
    <row r="3950" spans="1:1" ht="14.25">
      <c r="A3950" s="17" t="s">
        <v>4058</v>
      </c>
    </row>
    <row r="3951" spans="1:1" ht="14.25">
      <c r="A3951" s="17" t="s">
        <v>4059</v>
      </c>
    </row>
    <row r="3952" spans="1:1" ht="14.25">
      <c r="A3952" s="17" t="s">
        <v>4060</v>
      </c>
    </row>
    <row r="3953" spans="1:1" ht="14.25">
      <c r="A3953" s="17" t="s">
        <v>4061</v>
      </c>
    </row>
    <row r="3954" spans="1:1" ht="14.25">
      <c r="A3954" s="17" t="s">
        <v>4062</v>
      </c>
    </row>
    <row r="3955" spans="1:1" ht="14.25">
      <c r="A3955" s="17" t="s">
        <v>4063</v>
      </c>
    </row>
    <row r="3956" spans="1:1" ht="14.25">
      <c r="A3956" s="17" t="s">
        <v>4064</v>
      </c>
    </row>
    <row r="3957" spans="1:1" ht="14.25">
      <c r="A3957" s="17" t="s">
        <v>4065</v>
      </c>
    </row>
    <row r="3958" spans="1:1" ht="14.25">
      <c r="A3958" s="17" t="s">
        <v>4066</v>
      </c>
    </row>
    <row r="3959" spans="1:1" ht="14.25">
      <c r="A3959" s="17" t="s">
        <v>4067</v>
      </c>
    </row>
    <row r="3960" spans="1:1" ht="14.25">
      <c r="A3960" s="17" t="s">
        <v>4068</v>
      </c>
    </row>
    <row r="3961" spans="1:1" ht="14.25">
      <c r="A3961" s="17" t="s">
        <v>4069</v>
      </c>
    </row>
    <row r="3962" spans="1:1" ht="14.25">
      <c r="A3962" s="17" t="s">
        <v>4070</v>
      </c>
    </row>
    <row r="3963" spans="1:1" ht="14.25">
      <c r="A3963" s="17" t="s">
        <v>4071</v>
      </c>
    </row>
    <row r="3964" spans="1:1" ht="14.25">
      <c r="A3964" s="17" t="s">
        <v>4072</v>
      </c>
    </row>
    <row r="3965" spans="1:1" ht="14.25">
      <c r="A3965" s="17" t="s">
        <v>4073</v>
      </c>
    </row>
    <row r="3966" spans="1:1" ht="14.25">
      <c r="A3966" s="17" t="s">
        <v>4074</v>
      </c>
    </row>
    <row r="3967" spans="1:1" ht="14.25">
      <c r="A3967" s="17" t="s">
        <v>4075</v>
      </c>
    </row>
    <row r="3968" spans="1:1" ht="14.25">
      <c r="A3968" s="17" t="s">
        <v>4076</v>
      </c>
    </row>
    <row r="3969" spans="1:1" ht="14.25">
      <c r="A3969" s="17" t="s">
        <v>4077</v>
      </c>
    </row>
    <row r="3970" spans="1:1" ht="14.25">
      <c r="A3970" s="17" t="s">
        <v>4078</v>
      </c>
    </row>
    <row r="3971" spans="1:1" ht="14.25">
      <c r="A3971" s="17" t="s">
        <v>4079</v>
      </c>
    </row>
    <row r="3972" spans="1:1" ht="14.25">
      <c r="A3972" s="17" t="s">
        <v>4080</v>
      </c>
    </row>
    <row r="3973" spans="1:1" ht="14.25">
      <c r="A3973" s="17" t="s">
        <v>4081</v>
      </c>
    </row>
    <row r="3974" spans="1:1" ht="14.25">
      <c r="A3974" s="17" t="s">
        <v>4082</v>
      </c>
    </row>
    <row r="3975" spans="1:1" ht="14.25">
      <c r="A3975" s="17" t="s">
        <v>4083</v>
      </c>
    </row>
    <row r="3976" spans="1:1" ht="14.25">
      <c r="A3976" s="17" t="s">
        <v>4084</v>
      </c>
    </row>
    <row r="3977" spans="1:1" ht="14.25">
      <c r="A3977" s="17" t="s">
        <v>4085</v>
      </c>
    </row>
    <row r="3978" spans="1:1" ht="14.25">
      <c r="A3978" s="17" t="s">
        <v>4086</v>
      </c>
    </row>
    <row r="3979" spans="1:1" ht="14.25">
      <c r="A3979" s="17" t="s">
        <v>4087</v>
      </c>
    </row>
    <row r="3980" spans="1:1" ht="14.25">
      <c r="A3980" s="17" t="s">
        <v>4088</v>
      </c>
    </row>
    <row r="3981" spans="1:1" ht="14.25">
      <c r="A3981" s="17" t="s">
        <v>4089</v>
      </c>
    </row>
    <row r="3982" spans="1:1" ht="14.25">
      <c r="A3982" s="17" t="s">
        <v>4090</v>
      </c>
    </row>
    <row r="3983" spans="1:1" ht="14.25">
      <c r="A3983" s="17" t="s">
        <v>4091</v>
      </c>
    </row>
    <row r="3984" spans="1:1" ht="14.25">
      <c r="A3984" s="17" t="s">
        <v>4092</v>
      </c>
    </row>
    <row r="3985" spans="1:1" ht="14.25">
      <c r="A3985" s="17" t="s">
        <v>4093</v>
      </c>
    </row>
    <row r="3986" spans="1:1" ht="14.25">
      <c r="A3986" s="17" t="s">
        <v>4094</v>
      </c>
    </row>
    <row r="3987" spans="1:1" ht="14.25">
      <c r="A3987" s="17" t="s">
        <v>4095</v>
      </c>
    </row>
    <row r="3988" spans="1:1" ht="14.25">
      <c r="A3988" s="17" t="s">
        <v>4096</v>
      </c>
    </row>
    <row r="3989" spans="1:1" ht="14.25">
      <c r="A3989" s="17" t="s">
        <v>4097</v>
      </c>
    </row>
    <row r="3990" spans="1:1" ht="14.25">
      <c r="A3990" s="17" t="s">
        <v>4098</v>
      </c>
    </row>
    <row r="3991" spans="1:1" ht="14.25">
      <c r="A3991" s="17" t="s">
        <v>4099</v>
      </c>
    </row>
    <row r="3992" spans="1:1" ht="14.25">
      <c r="A3992" s="17" t="s">
        <v>4100</v>
      </c>
    </row>
    <row r="3993" spans="1:1" ht="14.25">
      <c r="A3993" s="17" t="s">
        <v>4101</v>
      </c>
    </row>
    <row r="3994" spans="1:1" ht="14.25">
      <c r="A3994" s="17" t="s">
        <v>4102</v>
      </c>
    </row>
    <row r="3995" spans="1:1" ht="14.25">
      <c r="A3995" s="17" t="s">
        <v>4103</v>
      </c>
    </row>
    <row r="3996" spans="1:1" ht="14.25">
      <c r="A3996" s="17" t="s">
        <v>4104</v>
      </c>
    </row>
    <row r="3997" spans="1:1" ht="14.25">
      <c r="A3997" s="17" t="s">
        <v>4105</v>
      </c>
    </row>
    <row r="3998" spans="1:1" ht="14.25">
      <c r="A3998" s="17" t="s">
        <v>4106</v>
      </c>
    </row>
    <row r="3999" spans="1:1" ht="14.25">
      <c r="A3999" s="17" t="s">
        <v>4107</v>
      </c>
    </row>
    <row r="4000" spans="1:1" ht="14.25">
      <c r="A4000" s="17" t="s">
        <v>4108</v>
      </c>
    </row>
    <row r="4001" spans="1:1" ht="14.25">
      <c r="A4001" s="17" t="s">
        <v>4109</v>
      </c>
    </row>
    <row r="4002" spans="1:1" ht="14.25">
      <c r="A4002" s="17" t="s">
        <v>4110</v>
      </c>
    </row>
    <row r="4003" spans="1:1" ht="14.25">
      <c r="A4003" s="17" t="s">
        <v>4111</v>
      </c>
    </row>
    <row r="4004" spans="1:1" ht="14.25">
      <c r="A4004" s="17" t="s">
        <v>4112</v>
      </c>
    </row>
    <row r="4005" spans="1:1" ht="14.25">
      <c r="A4005" s="17" t="s">
        <v>4113</v>
      </c>
    </row>
    <row r="4006" spans="1:1" ht="14.25">
      <c r="A4006" s="18" t="s">
        <v>4114</v>
      </c>
    </row>
    <row r="4007" spans="1:1" ht="14.25">
      <c r="A4007" s="17" t="s">
        <v>4115</v>
      </c>
    </row>
    <row r="4008" spans="1:1" ht="14.25">
      <c r="A4008" s="17" t="s">
        <v>4116</v>
      </c>
    </row>
    <row r="4009" spans="1:1" ht="14.25">
      <c r="A4009" s="17" t="s">
        <v>4117</v>
      </c>
    </row>
    <row r="4010" spans="1:1" ht="14.25">
      <c r="A4010" s="17" t="s">
        <v>4118</v>
      </c>
    </row>
    <row r="4011" spans="1:1" ht="14.25">
      <c r="A4011" s="17" t="s">
        <v>4119</v>
      </c>
    </row>
    <row r="4012" spans="1:1" ht="14.25">
      <c r="A4012" s="17" t="s">
        <v>4120</v>
      </c>
    </row>
    <row r="4013" spans="1:1" ht="14.25">
      <c r="A4013" s="17" t="s">
        <v>4121</v>
      </c>
    </row>
    <row r="4014" spans="1:1" ht="14.25">
      <c r="A4014" s="17" t="s">
        <v>4122</v>
      </c>
    </row>
    <row r="4015" spans="1:1" ht="14.25">
      <c r="A4015" s="17" t="s">
        <v>4123</v>
      </c>
    </row>
    <row r="4016" spans="1:1" ht="14.25">
      <c r="A4016" s="17" t="s">
        <v>4124</v>
      </c>
    </row>
    <row r="4017" spans="1:1" ht="14.25">
      <c r="A4017" s="18" t="s">
        <v>4125</v>
      </c>
    </row>
    <row r="4018" spans="1:1" ht="14.25">
      <c r="A4018" s="17" t="s">
        <v>4126</v>
      </c>
    </row>
    <row r="4019" spans="1:1" ht="14.25">
      <c r="A4019" s="18" t="s">
        <v>4127</v>
      </c>
    </row>
    <row r="4020" spans="1:1" ht="14.25">
      <c r="A4020" s="17" t="s">
        <v>4128</v>
      </c>
    </row>
    <row r="4021" spans="1:1" ht="14.25">
      <c r="A4021" s="17" t="s">
        <v>4129</v>
      </c>
    </row>
    <row r="4022" spans="1:1" ht="14.25">
      <c r="A4022" s="17" t="s">
        <v>4130</v>
      </c>
    </row>
    <row r="4023" spans="1:1" ht="14.25">
      <c r="A4023" s="17" t="s">
        <v>4131</v>
      </c>
    </row>
    <row r="4024" spans="1:1" ht="14.25">
      <c r="A4024" s="17" t="s">
        <v>4132</v>
      </c>
    </row>
    <row r="4025" spans="1:1" ht="14.25">
      <c r="A4025" s="17" t="s">
        <v>4133</v>
      </c>
    </row>
    <row r="4026" spans="1:1" ht="14.25">
      <c r="A4026" s="17" t="s">
        <v>4134</v>
      </c>
    </row>
    <row r="4027" spans="1:1" ht="14.25">
      <c r="A4027" s="17" t="s">
        <v>4135</v>
      </c>
    </row>
    <row r="4028" spans="1:1" ht="14.25">
      <c r="A4028" s="17" t="s">
        <v>4136</v>
      </c>
    </row>
    <row r="4029" spans="1:1" ht="14.25">
      <c r="A4029" s="17" t="s">
        <v>4137</v>
      </c>
    </row>
    <row r="4030" spans="1:1" ht="14.25">
      <c r="A4030" s="17" t="s">
        <v>4138</v>
      </c>
    </row>
    <row r="4031" spans="1:1" ht="14.25">
      <c r="A4031" s="17" t="s">
        <v>4139</v>
      </c>
    </row>
    <row r="4032" spans="1:1" ht="14.25">
      <c r="A4032" s="17" t="s">
        <v>4140</v>
      </c>
    </row>
    <row r="4033" spans="1:1" ht="14.25">
      <c r="A4033" s="17" t="s">
        <v>4141</v>
      </c>
    </row>
    <row r="4034" spans="1:1" ht="14.25">
      <c r="A4034" s="17" t="s">
        <v>4142</v>
      </c>
    </row>
    <row r="4035" spans="1:1" ht="14.25">
      <c r="A4035" s="17" t="s">
        <v>4143</v>
      </c>
    </row>
    <row r="4036" spans="1:1" ht="14.25">
      <c r="A4036" s="18" t="s">
        <v>4144</v>
      </c>
    </row>
    <row r="4037" spans="1:1" ht="14.25">
      <c r="A4037" s="17" t="s">
        <v>4145</v>
      </c>
    </row>
    <row r="4038" spans="1:1" ht="14.25">
      <c r="A4038" s="17" t="s">
        <v>4146</v>
      </c>
    </row>
    <row r="4039" spans="1:1" ht="14.25">
      <c r="A4039" s="17" t="s">
        <v>4147</v>
      </c>
    </row>
    <row r="4040" spans="1:1" ht="14.25">
      <c r="A4040" s="17" t="s">
        <v>4148</v>
      </c>
    </row>
    <row r="4041" spans="1:1" ht="14.25">
      <c r="A4041" s="17" t="s">
        <v>4149</v>
      </c>
    </row>
    <row r="4042" spans="1:1" ht="14.25">
      <c r="A4042" s="17" t="s">
        <v>4150</v>
      </c>
    </row>
    <row r="4043" spans="1:1" ht="14.25">
      <c r="A4043" s="17" t="s">
        <v>4151</v>
      </c>
    </row>
    <row r="4044" spans="1:1" ht="14.25">
      <c r="A4044" s="17" t="s">
        <v>4152</v>
      </c>
    </row>
    <row r="4045" spans="1:1" ht="14.25">
      <c r="A4045" s="17" t="s">
        <v>4153</v>
      </c>
    </row>
    <row r="4046" spans="1:1" ht="14.25">
      <c r="A4046" s="17" t="s">
        <v>4154</v>
      </c>
    </row>
    <row r="4047" spans="1:1" ht="14.25">
      <c r="A4047" s="17" t="s">
        <v>4155</v>
      </c>
    </row>
    <row r="4048" spans="1:1" ht="14.25">
      <c r="A4048" s="17" t="s">
        <v>4156</v>
      </c>
    </row>
    <row r="4049" spans="1:1" ht="14.25">
      <c r="A4049" s="17" t="s">
        <v>4157</v>
      </c>
    </row>
    <row r="4050" spans="1:1" ht="14.25">
      <c r="A4050" s="17" t="s">
        <v>4158</v>
      </c>
    </row>
    <row r="4051" spans="1:1" ht="14.25">
      <c r="A4051" s="17" t="s">
        <v>4159</v>
      </c>
    </row>
    <row r="4052" spans="1:1" ht="14.25">
      <c r="A4052" s="17" t="s">
        <v>4160</v>
      </c>
    </row>
    <row r="4053" spans="1:1" ht="14.25">
      <c r="A4053" s="17" t="s">
        <v>4161</v>
      </c>
    </row>
    <row r="4054" spans="1:1" ht="14.25">
      <c r="A4054" s="17" t="s">
        <v>4162</v>
      </c>
    </row>
    <row r="4055" spans="1:1" ht="14.25">
      <c r="A4055" s="18" t="s">
        <v>4163</v>
      </c>
    </row>
    <row r="4056" spans="1:1" ht="14.25">
      <c r="A4056" s="17" t="s">
        <v>4164</v>
      </c>
    </row>
    <row r="4057" spans="1:1" ht="14.25">
      <c r="A4057" s="17" t="s">
        <v>4165</v>
      </c>
    </row>
    <row r="4058" spans="1:1" ht="14.25">
      <c r="A4058" s="17" t="s">
        <v>4166</v>
      </c>
    </row>
    <row r="4059" spans="1:1" ht="14.25">
      <c r="A4059" s="18" t="s">
        <v>4167</v>
      </c>
    </row>
    <row r="4060" spans="1:1" ht="14.25">
      <c r="A4060" s="17" t="s">
        <v>4168</v>
      </c>
    </row>
    <row r="4061" spans="1:1" ht="14.25">
      <c r="A4061" s="17" t="s">
        <v>4169</v>
      </c>
    </row>
    <row r="4062" spans="1:1" ht="14.25">
      <c r="A4062" s="18" t="s">
        <v>4170</v>
      </c>
    </row>
    <row r="4063" spans="1:1" ht="14.25">
      <c r="A4063" s="17" t="s">
        <v>4171</v>
      </c>
    </row>
    <row r="4064" spans="1:1" ht="14.25">
      <c r="A4064" s="17" t="s">
        <v>4172</v>
      </c>
    </row>
    <row r="4065" spans="1:1" ht="14.25">
      <c r="A4065" s="17" t="s">
        <v>4173</v>
      </c>
    </row>
    <row r="4066" spans="1:1" ht="14.25">
      <c r="A4066" s="17" t="s">
        <v>4174</v>
      </c>
    </row>
    <row r="4067" spans="1:1" ht="14.25">
      <c r="A4067" s="17" t="s">
        <v>4175</v>
      </c>
    </row>
    <row r="4068" spans="1:1" ht="14.25">
      <c r="A4068" s="17" t="s">
        <v>4176</v>
      </c>
    </row>
    <row r="4069" spans="1:1" ht="14.25">
      <c r="A4069" s="18" t="s">
        <v>4177</v>
      </c>
    </row>
    <row r="4070" spans="1:1" ht="14.25">
      <c r="A4070" s="17" t="s">
        <v>4178</v>
      </c>
    </row>
    <row r="4071" spans="1:1" ht="14.25">
      <c r="A4071" s="17" t="s">
        <v>4179</v>
      </c>
    </row>
    <row r="4072" spans="1:1" ht="14.25">
      <c r="A4072" s="17" t="s">
        <v>4180</v>
      </c>
    </row>
    <row r="4073" spans="1:1" ht="14.25">
      <c r="A4073" s="17" t="s">
        <v>4181</v>
      </c>
    </row>
    <row r="4074" spans="1:1" ht="14.25">
      <c r="A4074" s="17" t="s">
        <v>4182</v>
      </c>
    </row>
    <row r="4075" spans="1:1" ht="14.25">
      <c r="A4075" s="17" t="s">
        <v>4183</v>
      </c>
    </row>
    <row r="4076" spans="1:1" ht="14.25">
      <c r="A4076" s="17" t="s">
        <v>4184</v>
      </c>
    </row>
    <row r="4077" spans="1:1" ht="14.25">
      <c r="A4077" s="18" t="s">
        <v>4185</v>
      </c>
    </row>
    <row r="4078" spans="1:1" ht="14.25">
      <c r="A4078" s="17" t="s">
        <v>4186</v>
      </c>
    </row>
    <row r="4079" spans="1:1" ht="14.25">
      <c r="A4079" s="17" t="s">
        <v>4187</v>
      </c>
    </row>
    <row r="4080" spans="1:1" ht="14.25">
      <c r="A4080" s="17" t="s">
        <v>4188</v>
      </c>
    </row>
    <row r="4081" spans="1:1" ht="14.25">
      <c r="A4081" s="17" t="s">
        <v>4189</v>
      </c>
    </row>
    <row r="4082" spans="1:1" ht="14.25">
      <c r="A4082" s="17" t="s">
        <v>4190</v>
      </c>
    </row>
    <row r="4083" spans="1:1" ht="14.25">
      <c r="A4083" s="17" t="s">
        <v>4191</v>
      </c>
    </row>
    <row r="4084" spans="1:1" ht="14.25">
      <c r="A4084" s="17" t="s">
        <v>4192</v>
      </c>
    </row>
    <row r="4085" spans="1:1" ht="14.25">
      <c r="A4085" s="17" t="s">
        <v>4193</v>
      </c>
    </row>
    <row r="4086" spans="1:1" ht="14.25">
      <c r="A4086" s="17" t="s">
        <v>4194</v>
      </c>
    </row>
    <row r="4087" spans="1:1" ht="14.25">
      <c r="A4087" s="17" t="s">
        <v>4195</v>
      </c>
    </row>
    <row r="4088" spans="1:1" ht="14.25">
      <c r="A4088" s="17" t="s">
        <v>4196</v>
      </c>
    </row>
    <row r="4089" spans="1:1" ht="14.25">
      <c r="A4089" s="17" t="s">
        <v>4197</v>
      </c>
    </row>
    <row r="4090" spans="1:1" ht="14.25">
      <c r="A4090" s="17" t="s">
        <v>4198</v>
      </c>
    </row>
    <row r="4091" spans="1:1" ht="14.25">
      <c r="A4091" s="17" t="s">
        <v>4199</v>
      </c>
    </row>
    <row r="4092" spans="1:1" ht="14.25">
      <c r="A4092" s="17" t="s">
        <v>4200</v>
      </c>
    </row>
    <row r="4093" spans="1:1" ht="14.25">
      <c r="A4093" s="17" t="s">
        <v>4201</v>
      </c>
    </row>
    <row r="4094" spans="1:1" ht="14.25">
      <c r="A4094" s="17" t="s">
        <v>4202</v>
      </c>
    </row>
    <row r="4095" spans="1:1" ht="14.25">
      <c r="A4095" s="17" t="s">
        <v>4203</v>
      </c>
    </row>
    <row r="4096" spans="1:1" ht="14.25">
      <c r="A4096" s="17" t="s">
        <v>4204</v>
      </c>
    </row>
    <row r="4097" spans="1:1" ht="14.25">
      <c r="A4097" s="17" t="s">
        <v>4205</v>
      </c>
    </row>
    <row r="4098" spans="1:1" ht="14.25">
      <c r="A4098" s="17" t="s">
        <v>4206</v>
      </c>
    </row>
    <row r="4099" spans="1:1" ht="14.25">
      <c r="A4099" s="17" t="s">
        <v>4207</v>
      </c>
    </row>
    <row r="4100" spans="1:1" ht="14.25">
      <c r="A4100" s="17" t="s">
        <v>4208</v>
      </c>
    </row>
    <row r="4101" spans="1:1" ht="14.25">
      <c r="A4101" s="17" t="s">
        <v>4209</v>
      </c>
    </row>
    <row r="4102" spans="1:1" ht="14.25">
      <c r="A4102" s="17" t="s">
        <v>4210</v>
      </c>
    </row>
    <row r="4103" spans="1:1" ht="14.25">
      <c r="A4103" s="17" t="s">
        <v>4211</v>
      </c>
    </row>
    <row r="4104" spans="1:1" ht="14.25">
      <c r="A4104" s="17" t="s">
        <v>4212</v>
      </c>
    </row>
    <row r="4105" spans="1:1" ht="14.25">
      <c r="A4105" s="17" t="s">
        <v>4213</v>
      </c>
    </row>
    <row r="4106" spans="1:1" ht="14.25">
      <c r="A4106" s="17" t="s">
        <v>4214</v>
      </c>
    </row>
    <row r="4107" spans="1:1" ht="14.25">
      <c r="A4107" s="17" t="s">
        <v>4215</v>
      </c>
    </row>
    <row r="4108" spans="1:1" ht="14.25">
      <c r="A4108" s="17" t="s">
        <v>4216</v>
      </c>
    </row>
    <row r="4109" spans="1:1" ht="14.25">
      <c r="A4109" s="17" t="s">
        <v>4217</v>
      </c>
    </row>
    <row r="4110" spans="1:1" ht="14.25">
      <c r="A4110" s="17" t="s">
        <v>4218</v>
      </c>
    </row>
    <row r="4111" spans="1:1" ht="14.25">
      <c r="A4111" s="17" t="s">
        <v>4219</v>
      </c>
    </row>
    <row r="4112" spans="1:1" ht="14.25">
      <c r="A4112" s="17" t="s">
        <v>4220</v>
      </c>
    </row>
    <row r="4113" spans="1:1" ht="14.25">
      <c r="A4113" s="17" t="s">
        <v>4221</v>
      </c>
    </row>
    <row r="4114" spans="1:1" ht="14.25">
      <c r="A4114" s="17" t="s">
        <v>4222</v>
      </c>
    </row>
    <row r="4115" spans="1:1" ht="14.25">
      <c r="A4115" s="17" t="s">
        <v>4223</v>
      </c>
    </row>
    <row r="4116" spans="1:1" ht="14.25">
      <c r="A4116" s="17" t="s">
        <v>4224</v>
      </c>
    </row>
    <row r="4117" spans="1:1" ht="14.25">
      <c r="A4117" s="17" t="s">
        <v>4225</v>
      </c>
    </row>
    <row r="4118" spans="1:1" ht="14.25">
      <c r="A4118" s="17" t="s">
        <v>4226</v>
      </c>
    </row>
    <row r="4119" spans="1:1" ht="14.25">
      <c r="A4119" s="17" t="s">
        <v>4227</v>
      </c>
    </row>
    <row r="4120" spans="1:1" ht="14.25">
      <c r="A4120" s="17" t="s">
        <v>4228</v>
      </c>
    </row>
    <row r="4121" spans="1:1" ht="14.25">
      <c r="A4121" s="17" t="s">
        <v>4229</v>
      </c>
    </row>
    <row r="4122" spans="1:1" ht="14.25">
      <c r="A4122" s="17" t="s">
        <v>4230</v>
      </c>
    </row>
    <row r="4123" spans="1:1" ht="14.25">
      <c r="A4123" s="17" t="s">
        <v>4231</v>
      </c>
    </row>
    <row r="4124" spans="1:1" ht="14.25">
      <c r="A4124" s="17" t="s">
        <v>4232</v>
      </c>
    </row>
    <row r="4125" spans="1:1" ht="14.25">
      <c r="A4125" s="17" t="s">
        <v>4233</v>
      </c>
    </row>
    <row r="4126" spans="1:1" ht="14.25">
      <c r="A4126" s="17" t="s">
        <v>4234</v>
      </c>
    </row>
    <row r="4127" spans="1:1" ht="14.25">
      <c r="A4127" s="17" t="s">
        <v>4235</v>
      </c>
    </row>
    <row r="4128" spans="1:1" ht="14.25">
      <c r="A4128" s="17" t="s">
        <v>4236</v>
      </c>
    </row>
    <row r="4129" spans="1:1" ht="14.25">
      <c r="A4129" s="17" t="s">
        <v>4237</v>
      </c>
    </row>
    <row r="4130" spans="1:1" ht="14.25">
      <c r="A4130" s="17" t="s">
        <v>4238</v>
      </c>
    </row>
    <row r="4131" spans="1:1" ht="14.25">
      <c r="A4131" s="17" t="s">
        <v>4239</v>
      </c>
    </row>
    <row r="4132" spans="1:1" ht="14.25">
      <c r="A4132" s="17" t="s">
        <v>4240</v>
      </c>
    </row>
    <row r="4133" spans="1:1" ht="14.25">
      <c r="A4133" s="17" t="s">
        <v>4241</v>
      </c>
    </row>
    <row r="4134" spans="1:1" ht="14.25">
      <c r="A4134" s="17" t="s">
        <v>4242</v>
      </c>
    </row>
    <row r="4135" spans="1:1" ht="14.25">
      <c r="A4135" s="17" t="s">
        <v>4243</v>
      </c>
    </row>
    <row r="4136" spans="1:1" ht="14.25">
      <c r="A4136" s="17" t="s">
        <v>4244</v>
      </c>
    </row>
    <row r="4137" spans="1:1" ht="14.25">
      <c r="A4137" s="17" t="s">
        <v>4245</v>
      </c>
    </row>
    <row r="4138" spans="1:1" ht="14.25">
      <c r="A4138" s="17" t="s">
        <v>4246</v>
      </c>
    </row>
    <row r="4139" spans="1:1" ht="14.25">
      <c r="A4139" s="17" t="s">
        <v>4247</v>
      </c>
    </row>
    <row r="4140" spans="1:1" ht="14.25">
      <c r="A4140" s="17" t="s">
        <v>4248</v>
      </c>
    </row>
    <row r="4141" spans="1:1" ht="14.25">
      <c r="A4141" s="17" t="s">
        <v>4249</v>
      </c>
    </row>
    <row r="4142" spans="1:1" ht="14.25">
      <c r="A4142" s="17" t="s">
        <v>4250</v>
      </c>
    </row>
    <row r="4143" spans="1:1" ht="14.25">
      <c r="A4143" s="17" t="s">
        <v>4251</v>
      </c>
    </row>
    <row r="4144" spans="1:1" ht="14.25">
      <c r="A4144" s="17" t="s">
        <v>4252</v>
      </c>
    </row>
    <row r="4145" spans="1:1" ht="14.25">
      <c r="A4145" s="17" t="s">
        <v>4253</v>
      </c>
    </row>
    <row r="4146" spans="1:1" ht="14.25">
      <c r="A4146" s="17" t="s">
        <v>4254</v>
      </c>
    </row>
    <row r="4147" spans="1:1" ht="14.25">
      <c r="A4147" s="17" t="s">
        <v>4255</v>
      </c>
    </row>
    <row r="4148" spans="1:1" ht="14.25">
      <c r="A4148" s="17" t="s">
        <v>4256</v>
      </c>
    </row>
    <row r="4149" spans="1:1" ht="14.25">
      <c r="A4149" s="17" t="s">
        <v>4257</v>
      </c>
    </row>
    <row r="4150" spans="1:1" ht="14.25">
      <c r="A4150" s="17" t="s">
        <v>4258</v>
      </c>
    </row>
    <row r="4151" spans="1:1" ht="14.25">
      <c r="A4151" s="17" t="s">
        <v>4259</v>
      </c>
    </row>
    <row r="4152" spans="1:1" ht="14.25">
      <c r="A4152" s="17" t="s">
        <v>4260</v>
      </c>
    </row>
    <row r="4153" spans="1:1" ht="14.25">
      <c r="A4153" s="17" t="s">
        <v>4261</v>
      </c>
    </row>
    <row r="4154" spans="1:1" ht="14.25">
      <c r="A4154" s="17" t="s">
        <v>4262</v>
      </c>
    </row>
    <row r="4155" spans="1:1" ht="14.25">
      <c r="A4155" s="17" t="s">
        <v>4263</v>
      </c>
    </row>
    <row r="4156" spans="1:1" ht="14.25">
      <c r="A4156" s="17" t="s">
        <v>4264</v>
      </c>
    </row>
    <row r="4157" spans="1:1" ht="14.25">
      <c r="A4157" s="17" t="s">
        <v>4265</v>
      </c>
    </row>
    <row r="4158" spans="1:1" ht="14.25">
      <c r="A4158" s="17" t="s">
        <v>4266</v>
      </c>
    </row>
    <row r="4159" spans="1:1" ht="14.25">
      <c r="A4159" s="17" t="s">
        <v>4267</v>
      </c>
    </row>
    <row r="4160" spans="1:1" ht="14.25">
      <c r="A4160" s="17" t="s">
        <v>4268</v>
      </c>
    </row>
    <row r="4161" spans="1:1" ht="14.25">
      <c r="A4161" s="17" t="s">
        <v>4269</v>
      </c>
    </row>
    <row r="4162" spans="1:1" ht="14.25">
      <c r="A4162" s="17" t="s">
        <v>4270</v>
      </c>
    </row>
    <row r="4163" spans="1:1" ht="14.25">
      <c r="A4163" s="17" t="s">
        <v>4271</v>
      </c>
    </row>
    <row r="4164" spans="1:1" ht="14.25">
      <c r="A4164" s="18" t="s">
        <v>4272</v>
      </c>
    </row>
    <row r="4165" spans="1:1" ht="14.25">
      <c r="A4165" s="18" t="s">
        <v>4273</v>
      </c>
    </row>
    <row r="4166" spans="1:1" ht="14.25">
      <c r="A4166" s="17" t="s">
        <v>4274</v>
      </c>
    </row>
    <row r="4167" spans="1:1" ht="14.25">
      <c r="A4167" s="17" t="s">
        <v>4275</v>
      </c>
    </row>
    <row r="4168" spans="1:1" ht="14.25">
      <c r="A4168" s="17" t="s">
        <v>4276</v>
      </c>
    </row>
    <row r="4169" spans="1:1" ht="14.25">
      <c r="A4169" s="17" t="s">
        <v>4277</v>
      </c>
    </row>
    <row r="4170" spans="1:1" ht="14.25">
      <c r="A4170" s="17" t="s">
        <v>4278</v>
      </c>
    </row>
    <row r="4171" spans="1:1" ht="14.25">
      <c r="A4171" s="17" t="s">
        <v>4279</v>
      </c>
    </row>
    <row r="4172" spans="1:1" ht="14.25">
      <c r="A4172" s="17" t="s">
        <v>4280</v>
      </c>
    </row>
    <row r="4173" spans="1:1" ht="14.25">
      <c r="A4173" s="17" t="s">
        <v>4281</v>
      </c>
    </row>
    <row r="4174" spans="1:1" ht="14.25">
      <c r="A4174" s="17" t="s">
        <v>4282</v>
      </c>
    </row>
    <row r="4175" spans="1:1" ht="14.25">
      <c r="A4175" s="17" t="s">
        <v>4283</v>
      </c>
    </row>
    <row r="4176" spans="1:1" ht="14.25">
      <c r="A4176" s="17" t="s">
        <v>4284</v>
      </c>
    </row>
    <row r="4177" spans="1:1" ht="14.25">
      <c r="A4177" s="17" t="s">
        <v>4285</v>
      </c>
    </row>
    <row r="4178" spans="1:1" ht="14.25">
      <c r="A4178" s="17" t="s">
        <v>4286</v>
      </c>
    </row>
    <row r="4179" spans="1:1" ht="14.25">
      <c r="A4179" s="17" t="s">
        <v>4287</v>
      </c>
    </row>
    <row r="4180" spans="1:1" ht="14.25">
      <c r="A4180" s="17" t="s">
        <v>4288</v>
      </c>
    </row>
    <row r="4181" spans="1:1" ht="14.25">
      <c r="A4181" s="17" t="s">
        <v>4289</v>
      </c>
    </row>
    <row r="4182" spans="1:1" ht="14.25">
      <c r="A4182" s="17" t="s">
        <v>4290</v>
      </c>
    </row>
    <row r="4183" spans="1:1" ht="14.25">
      <c r="A4183" s="17" t="s">
        <v>4291</v>
      </c>
    </row>
    <row r="4184" spans="1:1" ht="14.25">
      <c r="A4184" s="17" t="s">
        <v>4292</v>
      </c>
    </row>
    <row r="4185" spans="1:1" ht="14.25">
      <c r="A4185" s="17" t="s">
        <v>4293</v>
      </c>
    </row>
    <row r="4186" spans="1:1" ht="14.25">
      <c r="A4186" s="17" t="s">
        <v>4294</v>
      </c>
    </row>
    <row r="4187" spans="1:1" ht="14.25">
      <c r="A4187" s="17" t="s">
        <v>4295</v>
      </c>
    </row>
    <row r="4188" spans="1:1" ht="14.25">
      <c r="A4188" s="17" t="s">
        <v>4296</v>
      </c>
    </row>
    <row r="4189" spans="1:1" ht="14.25">
      <c r="A4189" s="17" t="s">
        <v>4297</v>
      </c>
    </row>
    <row r="4190" spans="1:1" ht="14.25">
      <c r="A4190" s="17" t="s">
        <v>4298</v>
      </c>
    </row>
    <row r="4191" spans="1:1" ht="14.25">
      <c r="A4191" s="17" t="s">
        <v>4299</v>
      </c>
    </row>
    <row r="4192" spans="1:1" ht="14.25">
      <c r="A4192" s="17" t="s">
        <v>4300</v>
      </c>
    </row>
    <row r="4193" spans="1:1" ht="14.25">
      <c r="A4193" s="17" t="s">
        <v>4301</v>
      </c>
    </row>
    <row r="4194" spans="1:1" ht="14.25">
      <c r="A4194" s="17" t="s">
        <v>4302</v>
      </c>
    </row>
    <row r="4195" spans="1:1" ht="14.25">
      <c r="A4195" s="17" t="s">
        <v>4303</v>
      </c>
    </row>
    <row r="4196" spans="1:1" ht="14.25">
      <c r="A4196" s="18" t="s">
        <v>4304</v>
      </c>
    </row>
    <row r="4197" spans="1:1" ht="14.25">
      <c r="A4197" s="17" t="s">
        <v>4305</v>
      </c>
    </row>
    <row r="4198" spans="1:1" ht="14.25">
      <c r="A4198" s="17" t="s">
        <v>4306</v>
      </c>
    </row>
    <row r="4199" spans="1:1" ht="14.25">
      <c r="A4199" s="17" t="s">
        <v>4307</v>
      </c>
    </row>
    <row r="4200" spans="1:1" ht="14.25">
      <c r="A4200" s="17" t="s">
        <v>4308</v>
      </c>
    </row>
    <row r="4201" spans="1:1" ht="14.25">
      <c r="A4201" s="17" t="s">
        <v>4309</v>
      </c>
    </row>
    <row r="4202" spans="1:1" ht="14.25">
      <c r="A4202" s="17" t="s">
        <v>4310</v>
      </c>
    </row>
    <row r="4203" spans="1:1" ht="14.25">
      <c r="A4203" s="17" t="s">
        <v>4311</v>
      </c>
    </row>
    <row r="4204" spans="1:1" ht="14.25">
      <c r="A4204" s="17" t="s">
        <v>4312</v>
      </c>
    </row>
    <row r="4205" spans="1:1" ht="14.25">
      <c r="A4205" s="17" t="s">
        <v>4313</v>
      </c>
    </row>
    <row r="4206" spans="1:1" ht="14.25">
      <c r="A4206" s="17" t="s">
        <v>4314</v>
      </c>
    </row>
    <row r="4207" spans="1:1" ht="14.25">
      <c r="A4207" s="17" t="s">
        <v>4315</v>
      </c>
    </row>
    <row r="4208" spans="1:1" ht="14.25">
      <c r="A4208" s="17" t="s">
        <v>4316</v>
      </c>
    </row>
    <row r="4209" spans="1:1" ht="14.25">
      <c r="A4209" s="17" t="s">
        <v>4317</v>
      </c>
    </row>
    <row r="4210" spans="1:1" ht="14.25">
      <c r="A4210" s="17" t="s">
        <v>4318</v>
      </c>
    </row>
    <row r="4211" spans="1:1" ht="14.25">
      <c r="A4211" s="17" t="s">
        <v>4319</v>
      </c>
    </row>
    <row r="4212" spans="1:1" ht="14.25">
      <c r="A4212" s="17" t="s">
        <v>4320</v>
      </c>
    </row>
    <row r="4213" spans="1:1" ht="14.25">
      <c r="A4213" s="17" t="s">
        <v>4321</v>
      </c>
    </row>
    <row r="4214" spans="1:1" ht="14.25">
      <c r="A4214" s="17" t="s">
        <v>4322</v>
      </c>
    </row>
    <row r="4215" spans="1:1" ht="14.25">
      <c r="A4215" s="17" t="s">
        <v>4323</v>
      </c>
    </row>
    <row r="4216" spans="1:1" ht="14.25">
      <c r="A4216" s="17" t="s">
        <v>4324</v>
      </c>
    </row>
    <row r="4217" spans="1:1" ht="14.25">
      <c r="A4217" s="17" t="s">
        <v>4325</v>
      </c>
    </row>
    <row r="4218" spans="1:1" ht="14.25">
      <c r="A4218" s="17" t="s">
        <v>4326</v>
      </c>
    </row>
    <row r="4219" spans="1:1" ht="14.25">
      <c r="A4219" s="17" t="s">
        <v>4327</v>
      </c>
    </row>
    <row r="4220" spans="1:1" ht="14.25">
      <c r="A4220" s="17" t="s">
        <v>4328</v>
      </c>
    </row>
    <row r="4221" spans="1:1" ht="14.25">
      <c r="A4221" s="17" t="s">
        <v>4329</v>
      </c>
    </row>
    <row r="4222" spans="1:1" ht="14.25">
      <c r="A4222" s="17" t="s">
        <v>4330</v>
      </c>
    </row>
    <row r="4223" spans="1:1" ht="14.25">
      <c r="A4223" s="17" t="s">
        <v>4331</v>
      </c>
    </row>
    <row r="4224" spans="1:1" ht="14.25">
      <c r="A4224" s="17" t="s">
        <v>4332</v>
      </c>
    </row>
    <row r="4225" spans="1:1" ht="14.25">
      <c r="A4225" s="17" t="s">
        <v>4333</v>
      </c>
    </row>
    <row r="4226" spans="1:1" ht="14.25">
      <c r="A4226" s="17" t="s">
        <v>4334</v>
      </c>
    </row>
    <row r="4227" spans="1:1" ht="14.25">
      <c r="A4227" s="17" t="s">
        <v>4335</v>
      </c>
    </row>
    <row r="4228" spans="1:1" ht="14.25">
      <c r="A4228" s="17" t="s">
        <v>4336</v>
      </c>
    </row>
    <row r="4229" spans="1:1" ht="14.25">
      <c r="A4229" s="17" t="s">
        <v>4337</v>
      </c>
    </row>
    <row r="4230" spans="1:1" ht="14.25">
      <c r="A4230" s="17" t="s">
        <v>4338</v>
      </c>
    </row>
    <row r="4231" spans="1:1" ht="14.25">
      <c r="A4231" s="17" t="s">
        <v>4339</v>
      </c>
    </row>
    <row r="4232" spans="1:1" ht="14.25">
      <c r="A4232" s="17" t="s">
        <v>4340</v>
      </c>
    </row>
    <row r="4233" spans="1:1" ht="14.25">
      <c r="A4233" s="17" t="s">
        <v>4341</v>
      </c>
    </row>
    <row r="4234" spans="1:1" ht="14.25">
      <c r="A4234" s="17" t="s">
        <v>4342</v>
      </c>
    </row>
    <row r="4235" spans="1:1" ht="14.25">
      <c r="A4235" s="17" t="s">
        <v>4343</v>
      </c>
    </row>
    <row r="4236" spans="1:1" ht="14.25">
      <c r="A4236" s="17" t="s">
        <v>4344</v>
      </c>
    </row>
    <row r="4237" spans="1:1" ht="14.25">
      <c r="A4237" s="17" t="s">
        <v>4345</v>
      </c>
    </row>
    <row r="4238" spans="1:1" ht="14.25">
      <c r="A4238" s="17" t="s">
        <v>4346</v>
      </c>
    </row>
    <row r="4239" spans="1:1" ht="14.25">
      <c r="A4239" s="17" t="s">
        <v>4347</v>
      </c>
    </row>
    <row r="4240" spans="1:1" ht="14.25">
      <c r="A4240" s="17" t="s">
        <v>4348</v>
      </c>
    </row>
    <row r="4241" spans="1:1" ht="14.25">
      <c r="A4241" s="17" t="s">
        <v>4349</v>
      </c>
    </row>
    <row r="4242" spans="1:1" ht="14.25">
      <c r="A4242" s="17" t="s">
        <v>4350</v>
      </c>
    </row>
    <row r="4243" spans="1:1" ht="14.25">
      <c r="A4243" s="17" t="s">
        <v>4351</v>
      </c>
    </row>
    <row r="4244" spans="1:1" ht="14.25">
      <c r="A4244" s="17" t="s">
        <v>4352</v>
      </c>
    </row>
    <row r="4245" spans="1:1" ht="14.25">
      <c r="A4245" s="17" t="s">
        <v>4353</v>
      </c>
    </row>
    <row r="4246" spans="1:1" ht="14.25">
      <c r="A4246" s="17" t="s">
        <v>4354</v>
      </c>
    </row>
    <row r="4247" spans="1:1" ht="14.25">
      <c r="A4247" s="17" t="s">
        <v>4355</v>
      </c>
    </row>
    <row r="4248" spans="1:1" ht="14.25">
      <c r="A4248" s="17" t="s">
        <v>4356</v>
      </c>
    </row>
    <row r="4249" spans="1:1" ht="14.25">
      <c r="A4249" s="17" t="s">
        <v>4357</v>
      </c>
    </row>
    <row r="4250" spans="1:1" ht="14.25">
      <c r="A4250" s="17" t="s">
        <v>4358</v>
      </c>
    </row>
    <row r="4251" spans="1:1" ht="14.25">
      <c r="A4251" s="17" t="s">
        <v>4359</v>
      </c>
    </row>
    <row r="4252" spans="1:1" ht="14.25">
      <c r="A4252" s="17" t="s">
        <v>4360</v>
      </c>
    </row>
    <row r="4253" spans="1:1" ht="14.25">
      <c r="A4253" s="17" t="s">
        <v>4361</v>
      </c>
    </row>
    <row r="4254" spans="1:1" ht="14.25">
      <c r="A4254" s="17" t="s">
        <v>4362</v>
      </c>
    </row>
    <row r="4255" spans="1:1" ht="14.25">
      <c r="A4255" s="17" t="s">
        <v>4363</v>
      </c>
    </row>
    <row r="4256" spans="1:1" ht="14.25">
      <c r="A4256" s="17" t="s">
        <v>4364</v>
      </c>
    </row>
    <row r="4257" spans="1:1" ht="14.25">
      <c r="A4257" s="17" t="s">
        <v>4365</v>
      </c>
    </row>
    <row r="4258" spans="1:1" ht="14.25">
      <c r="A4258" s="17" t="s">
        <v>4366</v>
      </c>
    </row>
    <row r="4259" spans="1:1" ht="14.25">
      <c r="A4259" s="17" t="s">
        <v>4367</v>
      </c>
    </row>
    <row r="4260" spans="1:1" ht="14.25">
      <c r="A4260" s="17" t="s">
        <v>4368</v>
      </c>
    </row>
    <row r="4261" spans="1:1" ht="14.25">
      <c r="A4261" s="17" t="s">
        <v>4369</v>
      </c>
    </row>
    <row r="4262" spans="1:1" ht="14.25">
      <c r="A4262" s="17" t="s">
        <v>4370</v>
      </c>
    </row>
    <row r="4263" spans="1:1" ht="14.25">
      <c r="A4263" s="17" t="s">
        <v>4371</v>
      </c>
    </row>
    <row r="4264" spans="1:1" ht="14.25">
      <c r="A4264" s="17" t="s">
        <v>4372</v>
      </c>
    </row>
    <row r="4265" spans="1:1" ht="14.25">
      <c r="A4265" s="17" t="s">
        <v>4373</v>
      </c>
    </row>
    <row r="4266" spans="1:1" ht="14.25">
      <c r="A4266" s="17" t="s">
        <v>4374</v>
      </c>
    </row>
    <row r="4267" spans="1:1" ht="14.25">
      <c r="A4267" s="17" t="s">
        <v>4375</v>
      </c>
    </row>
    <row r="4268" spans="1:1" ht="14.25">
      <c r="A4268" s="17" t="s">
        <v>4376</v>
      </c>
    </row>
    <row r="4269" spans="1:1" ht="14.25">
      <c r="A4269" s="17" t="s">
        <v>4377</v>
      </c>
    </row>
    <row r="4270" spans="1:1" ht="14.25">
      <c r="A4270" s="17" t="s">
        <v>4378</v>
      </c>
    </row>
    <row r="4271" spans="1:1" ht="14.25">
      <c r="A4271" s="17" t="s">
        <v>4379</v>
      </c>
    </row>
    <row r="4272" spans="1:1" ht="14.25">
      <c r="A4272" s="17" t="s">
        <v>4380</v>
      </c>
    </row>
    <row r="4273" spans="1:1" ht="14.25">
      <c r="A4273" s="17" t="s">
        <v>4381</v>
      </c>
    </row>
    <row r="4274" spans="1:1" ht="14.25">
      <c r="A4274" s="17" t="s">
        <v>4382</v>
      </c>
    </row>
    <row r="4275" spans="1:1" ht="14.25">
      <c r="A4275" s="17" t="s">
        <v>4383</v>
      </c>
    </row>
    <row r="4276" spans="1:1" ht="14.25">
      <c r="A4276" s="17" t="s">
        <v>4384</v>
      </c>
    </row>
    <row r="4277" spans="1:1" ht="14.25">
      <c r="A4277" s="17" t="s">
        <v>4385</v>
      </c>
    </row>
    <row r="4278" spans="1:1" ht="14.25">
      <c r="A4278" s="17" t="s">
        <v>4386</v>
      </c>
    </row>
    <row r="4279" spans="1:1" ht="14.25">
      <c r="A4279" s="17" t="s">
        <v>4387</v>
      </c>
    </row>
    <row r="4280" spans="1:1" ht="14.25">
      <c r="A4280" s="17" t="s">
        <v>4388</v>
      </c>
    </row>
    <row r="4281" spans="1:1" ht="14.25">
      <c r="A4281" s="17" t="s">
        <v>4389</v>
      </c>
    </row>
    <row r="4282" spans="1:1" ht="14.25">
      <c r="A4282" s="17" t="s">
        <v>4390</v>
      </c>
    </row>
    <row r="4283" spans="1:1" ht="14.25">
      <c r="A4283" s="17" t="s">
        <v>4391</v>
      </c>
    </row>
    <row r="4284" spans="1:1" ht="14.25">
      <c r="A4284" s="17" t="s">
        <v>4392</v>
      </c>
    </row>
    <row r="4285" spans="1:1" ht="14.25">
      <c r="A4285" s="17" t="s">
        <v>4393</v>
      </c>
    </row>
    <row r="4286" spans="1:1" ht="14.25">
      <c r="A4286" s="17" t="s">
        <v>4394</v>
      </c>
    </row>
    <row r="4287" spans="1:1" ht="14.25">
      <c r="A4287" s="17" t="s">
        <v>4395</v>
      </c>
    </row>
    <row r="4288" spans="1:1" ht="14.25">
      <c r="A4288" s="17" t="s">
        <v>4396</v>
      </c>
    </row>
    <row r="4289" spans="1:1" ht="14.25">
      <c r="A4289" s="17" t="s">
        <v>4397</v>
      </c>
    </row>
    <row r="4290" spans="1:1" ht="14.25">
      <c r="A4290" s="17" t="s">
        <v>4398</v>
      </c>
    </row>
    <row r="4291" spans="1:1" ht="14.25">
      <c r="A4291" s="17" t="s">
        <v>4399</v>
      </c>
    </row>
    <row r="4292" spans="1:1" ht="14.25">
      <c r="A4292" s="17" t="s">
        <v>4400</v>
      </c>
    </row>
    <row r="4293" spans="1:1" ht="14.25">
      <c r="A4293" s="17" t="s">
        <v>4401</v>
      </c>
    </row>
    <row r="4294" spans="1:1" ht="14.25">
      <c r="A4294" s="17" t="s">
        <v>4402</v>
      </c>
    </row>
    <row r="4295" spans="1:1" ht="14.25">
      <c r="A4295" s="17" t="s">
        <v>4403</v>
      </c>
    </row>
    <row r="4296" spans="1:1" ht="14.25">
      <c r="A4296" s="17" t="s">
        <v>4404</v>
      </c>
    </row>
    <row r="4297" spans="1:1" ht="14.25">
      <c r="A4297" s="17" t="s">
        <v>4405</v>
      </c>
    </row>
    <row r="4298" spans="1:1" ht="14.25">
      <c r="A4298" s="17" t="s">
        <v>4406</v>
      </c>
    </row>
    <row r="4299" spans="1:1" ht="14.25">
      <c r="A4299" s="17" t="s">
        <v>4407</v>
      </c>
    </row>
    <row r="4300" spans="1:1" ht="14.25">
      <c r="A4300" s="17" t="s">
        <v>4408</v>
      </c>
    </row>
    <row r="4301" spans="1:1" ht="14.25">
      <c r="A4301" s="17" t="s">
        <v>4409</v>
      </c>
    </row>
    <row r="4302" spans="1:1" ht="14.25">
      <c r="A4302" s="17" t="s">
        <v>4410</v>
      </c>
    </row>
    <row r="4303" spans="1:1" ht="14.25">
      <c r="A4303" s="17" t="s">
        <v>4411</v>
      </c>
    </row>
    <row r="4304" spans="1:1" ht="14.25">
      <c r="A4304" s="17" t="s">
        <v>4412</v>
      </c>
    </row>
    <row r="4305" spans="1:1" ht="14.25">
      <c r="A4305" s="17" t="s">
        <v>4413</v>
      </c>
    </row>
    <row r="4306" spans="1:1" ht="14.25">
      <c r="A4306" s="17" t="s">
        <v>4414</v>
      </c>
    </row>
    <row r="4307" spans="1:1" ht="14.25">
      <c r="A4307" s="17" t="s">
        <v>4415</v>
      </c>
    </row>
    <row r="4308" spans="1:1" ht="14.25">
      <c r="A4308" s="17" t="s">
        <v>4416</v>
      </c>
    </row>
    <row r="4309" spans="1:1" ht="14.25">
      <c r="A4309" s="17" t="s">
        <v>4417</v>
      </c>
    </row>
    <row r="4310" spans="1:1" ht="14.25">
      <c r="A4310" s="17" t="s">
        <v>4418</v>
      </c>
    </row>
    <row r="4311" spans="1:1" ht="14.25">
      <c r="A4311" s="17" t="s">
        <v>4419</v>
      </c>
    </row>
    <row r="4312" spans="1:1" ht="14.25">
      <c r="A4312" s="17" t="s">
        <v>4420</v>
      </c>
    </row>
    <row r="4313" spans="1:1" ht="14.25">
      <c r="A4313" s="17" t="s">
        <v>4421</v>
      </c>
    </row>
    <row r="4314" spans="1:1" ht="14.25">
      <c r="A4314" s="17" t="s">
        <v>4422</v>
      </c>
    </row>
    <row r="4315" spans="1:1" ht="14.25">
      <c r="A4315" s="17" t="s">
        <v>4423</v>
      </c>
    </row>
    <row r="4316" spans="1:1" ht="14.25">
      <c r="A4316" s="17" t="s">
        <v>4424</v>
      </c>
    </row>
    <row r="4317" spans="1:1" ht="14.25">
      <c r="A4317" s="17" t="s">
        <v>4425</v>
      </c>
    </row>
    <row r="4318" spans="1:1" ht="14.25">
      <c r="A4318" s="17" t="s">
        <v>4426</v>
      </c>
    </row>
    <row r="4319" spans="1:1" ht="14.25">
      <c r="A4319" s="17" t="s">
        <v>4427</v>
      </c>
    </row>
    <row r="4320" spans="1:1" ht="14.25">
      <c r="A4320" s="17" t="s">
        <v>4428</v>
      </c>
    </row>
    <row r="4321" spans="1:1" ht="14.25">
      <c r="A4321" s="17" t="s">
        <v>4429</v>
      </c>
    </row>
    <row r="4322" spans="1:1" ht="14.25">
      <c r="A4322" s="17" t="s">
        <v>4430</v>
      </c>
    </row>
    <row r="4323" spans="1:1" ht="14.25">
      <c r="A4323" s="17" t="s">
        <v>4431</v>
      </c>
    </row>
    <row r="4324" spans="1:1" ht="14.25">
      <c r="A4324" s="17" t="s">
        <v>4432</v>
      </c>
    </row>
    <row r="4325" spans="1:1" ht="14.25">
      <c r="A4325" s="17" t="s">
        <v>4433</v>
      </c>
    </row>
    <row r="4326" spans="1:1" ht="14.25">
      <c r="A4326" s="17" t="s">
        <v>4434</v>
      </c>
    </row>
    <row r="4327" spans="1:1" ht="14.25">
      <c r="A4327" s="17" t="s">
        <v>4435</v>
      </c>
    </row>
    <row r="4328" spans="1:1" ht="14.25">
      <c r="A4328" s="17" t="s">
        <v>4436</v>
      </c>
    </row>
    <row r="4329" spans="1:1" ht="14.25">
      <c r="A4329" s="17" t="s">
        <v>4437</v>
      </c>
    </row>
    <row r="4330" spans="1:1" ht="14.25">
      <c r="A4330" s="17" t="s">
        <v>4438</v>
      </c>
    </row>
    <row r="4331" spans="1:1" ht="14.25">
      <c r="A4331" s="17" t="s">
        <v>4439</v>
      </c>
    </row>
    <row r="4332" spans="1:1" ht="14.25">
      <c r="A4332" s="17" t="s">
        <v>4440</v>
      </c>
    </row>
    <row r="4333" spans="1:1" ht="14.25">
      <c r="A4333" s="17" t="s">
        <v>4441</v>
      </c>
    </row>
    <row r="4334" spans="1:1" ht="14.25">
      <c r="A4334" s="17" t="s">
        <v>4442</v>
      </c>
    </row>
    <row r="4335" spans="1:1" ht="14.25">
      <c r="A4335" s="17" t="s">
        <v>4443</v>
      </c>
    </row>
    <row r="4336" spans="1:1" ht="14.25">
      <c r="A4336" s="17" t="s">
        <v>4444</v>
      </c>
    </row>
    <row r="4337" spans="1:1" ht="14.25">
      <c r="A4337" s="17" t="s">
        <v>4445</v>
      </c>
    </row>
    <row r="4338" spans="1:1" ht="14.25">
      <c r="A4338" s="17" t="s">
        <v>4446</v>
      </c>
    </row>
    <row r="4339" spans="1:1" ht="14.25">
      <c r="A4339" s="17" t="s">
        <v>4447</v>
      </c>
    </row>
    <row r="4340" spans="1:1" ht="14.25">
      <c r="A4340" s="17" t="s">
        <v>4448</v>
      </c>
    </row>
    <row r="4341" spans="1:1" ht="14.25">
      <c r="A4341" s="17" t="s">
        <v>4449</v>
      </c>
    </row>
    <row r="4342" spans="1:1" ht="14.25">
      <c r="A4342" s="17" t="s">
        <v>4450</v>
      </c>
    </row>
    <row r="4343" spans="1:1" ht="14.25">
      <c r="A4343" s="17" t="s">
        <v>4451</v>
      </c>
    </row>
    <row r="4344" spans="1:1" ht="14.25">
      <c r="A4344" s="17" t="s">
        <v>4452</v>
      </c>
    </row>
    <row r="4345" spans="1:1" ht="14.25">
      <c r="A4345" s="17" t="s">
        <v>4453</v>
      </c>
    </row>
    <row r="4346" spans="1:1" ht="14.25">
      <c r="A4346" s="17" t="s">
        <v>4454</v>
      </c>
    </row>
    <row r="4347" spans="1:1" ht="14.25">
      <c r="A4347" s="17" t="s">
        <v>4455</v>
      </c>
    </row>
    <row r="4348" spans="1:1" ht="14.25">
      <c r="A4348" s="17" t="s">
        <v>4456</v>
      </c>
    </row>
    <row r="4349" spans="1:1" ht="14.25">
      <c r="A4349" s="17" t="s">
        <v>4457</v>
      </c>
    </row>
    <row r="4350" spans="1:1" ht="14.25">
      <c r="A4350" s="17" t="s">
        <v>4458</v>
      </c>
    </row>
    <row r="4351" spans="1:1" ht="14.25">
      <c r="A4351" s="17" t="s">
        <v>4459</v>
      </c>
    </row>
    <row r="4352" spans="1:1" ht="14.25">
      <c r="A4352" s="17" t="s">
        <v>4460</v>
      </c>
    </row>
    <row r="4353" spans="1:1" ht="14.25">
      <c r="A4353" s="17" t="s">
        <v>4461</v>
      </c>
    </row>
    <row r="4354" spans="1:1" ht="14.25">
      <c r="A4354" s="17" t="s">
        <v>4462</v>
      </c>
    </row>
    <row r="4355" spans="1:1" ht="14.25">
      <c r="A4355" s="17" t="s">
        <v>4463</v>
      </c>
    </row>
    <row r="4356" spans="1:1" ht="14.25">
      <c r="A4356" s="17" t="s">
        <v>4464</v>
      </c>
    </row>
    <row r="4357" spans="1:1" ht="14.25">
      <c r="A4357" s="17" t="s">
        <v>4465</v>
      </c>
    </row>
    <row r="4358" spans="1:1" ht="14.25">
      <c r="A4358" s="17" t="s">
        <v>4466</v>
      </c>
    </row>
    <row r="4359" spans="1:1" ht="14.25">
      <c r="A4359" s="17" t="s">
        <v>4467</v>
      </c>
    </row>
    <row r="4360" spans="1:1" ht="14.25">
      <c r="A4360" s="17" t="s">
        <v>4468</v>
      </c>
    </row>
    <row r="4361" spans="1:1" ht="14.25">
      <c r="A4361" s="17" t="s">
        <v>4469</v>
      </c>
    </row>
    <row r="4362" spans="1:1" ht="14.25">
      <c r="A4362" s="17" t="s">
        <v>4470</v>
      </c>
    </row>
    <row r="4363" spans="1:1" ht="14.25">
      <c r="A4363" s="17" t="s">
        <v>4471</v>
      </c>
    </row>
    <row r="4364" spans="1:1" ht="14.25">
      <c r="A4364" s="17" t="s">
        <v>4472</v>
      </c>
    </row>
    <row r="4365" spans="1:1" ht="14.25">
      <c r="A4365" s="17" t="s">
        <v>4473</v>
      </c>
    </row>
    <row r="4366" spans="1:1" ht="14.25">
      <c r="A4366" s="17" t="s">
        <v>4474</v>
      </c>
    </row>
    <row r="4367" spans="1:1" ht="14.25">
      <c r="A4367" s="17" t="s">
        <v>4475</v>
      </c>
    </row>
    <row r="4368" spans="1:1" ht="14.25">
      <c r="A4368" s="17" t="s">
        <v>4476</v>
      </c>
    </row>
    <row r="4369" spans="1:1" ht="14.25">
      <c r="A4369" s="17" t="s">
        <v>4477</v>
      </c>
    </row>
    <row r="4370" spans="1:1" ht="14.25">
      <c r="A4370" s="17" t="s">
        <v>4478</v>
      </c>
    </row>
    <row r="4371" spans="1:1" ht="14.25">
      <c r="A4371" s="17" t="s">
        <v>4479</v>
      </c>
    </row>
    <row r="4372" spans="1:1" ht="14.25">
      <c r="A4372" s="17" t="s">
        <v>4480</v>
      </c>
    </row>
    <row r="4373" spans="1:1" ht="14.25">
      <c r="A4373" s="17" t="s">
        <v>4481</v>
      </c>
    </row>
    <row r="4374" spans="1:1" ht="14.25">
      <c r="A4374" s="17" t="s">
        <v>4482</v>
      </c>
    </row>
    <row r="4375" spans="1:1" ht="14.25">
      <c r="A4375" s="17" t="s">
        <v>4483</v>
      </c>
    </row>
    <row r="4376" spans="1:1" ht="14.25">
      <c r="A4376" s="17" t="s">
        <v>4484</v>
      </c>
    </row>
    <row r="4377" spans="1:1" ht="14.25">
      <c r="A4377" s="17" t="s">
        <v>4485</v>
      </c>
    </row>
    <row r="4378" spans="1:1" ht="14.25">
      <c r="A4378" s="17" t="s">
        <v>4486</v>
      </c>
    </row>
    <row r="4379" spans="1:1" ht="14.25">
      <c r="A4379" s="17" t="s">
        <v>4487</v>
      </c>
    </row>
    <row r="4380" spans="1:1" ht="14.25">
      <c r="A4380" s="17" t="s">
        <v>4488</v>
      </c>
    </row>
    <row r="4381" spans="1:1" ht="14.25">
      <c r="A4381" s="17" t="s">
        <v>4489</v>
      </c>
    </row>
    <row r="4382" spans="1:1" ht="14.25">
      <c r="A4382" s="17" t="s">
        <v>4490</v>
      </c>
    </row>
    <row r="4383" spans="1:1" ht="14.25">
      <c r="A4383" s="17" t="s">
        <v>4491</v>
      </c>
    </row>
    <row r="4384" spans="1:1" ht="14.25">
      <c r="A4384" s="17" t="s">
        <v>4492</v>
      </c>
    </row>
    <row r="4385" spans="1:1" ht="14.25">
      <c r="A4385" s="17" t="s">
        <v>4493</v>
      </c>
    </row>
    <row r="4386" spans="1:1" ht="14.25">
      <c r="A4386" s="17" t="s">
        <v>4494</v>
      </c>
    </row>
    <row r="4387" spans="1:1" ht="14.25">
      <c r="A4387" s="17" t="s">
        <v>4495</v>
      </c>
    </row>
    <row r="4388" spans="1:1" ht="14.25">
      <c r="A4388" s="17" t="s">
        <v>4496</v>
      </c>
    </row>
    <row r="4389" spans="1:1" ht="14.25">
      <c r="A4389" s="17" t="s">
        <v>4497</v>
      </c>
    </row>
    <row r="4390" spans="1:1" ht="14.25">
      <c r="A4390" s="17" t="s">
        <v>4498</v>
      </c>
    </row>
    <row r="4391" spans="1:1" ht="14.25">
      <c r="A4391" s="17" t="s">
        <v>4499</v>
      </c>
    </row>
    <row r="4392" spans="1:1" ht="14.25">
      <c r="A4392" s="17" t="s">
        <v>4500</v>
      </c>
    </row>
    <row r="4393" spans="1:1" ht="14.25">
      <c r="A4393" s="17" t="s">
        <v>4501</v>
      </c>
    </row>
    <row r="4394" spans="1:1" ht="14.25">
      <c r="A4394" s="17" t="s">
        <v>4502</v>
      </c>
    </row>
    <row r="4395" spans="1:1" ht="14.25">
      <c r="A4395" s="17" t="s">
        <v>4503</v>
      </c>
    </row>
    <row r="4396" spans="1:1" ht="14.25">
      <c r="A4396" s="17" t="s">
        <v>4504</v>
      </c>
    </row>
    <row r="4397" spans="1:1" ht="14.25">
      <c r="A4397" s="17" t="s">
        <v>4505</v>
      </c>
    </row>
    <row r="4398" spans="1:1" ht="14.25">
      <c r="A4398" s="17" t="s">
        <v>4506</v>
      </c>
    </row>
    <row r="4399" spans="1:1" ht="14.25">
      <c r="A4399" s="17" t="s">
        <v>4507</v>
      </c>
    </row>
    <row r="4400" spans="1:1" ht="14.25">
      <c r="A4400" s="17" t="s">
        <v>4508</v>
      </c>
    </row>
    <row r="4401" spans="1:1" ht="14.25">
      <c r="A4401" s="17" t="s">
        <v>4509</v>
      </c>
    </row>
    <row r="4402" spans="1:1" ht="14.25">
      <c r="A4402" s="17" t="s">
        <v>4510</v>
      </c>
    </row>
    <row r="4403" spans="1:1" ht="14.25">
      <c r="A4403" s="17" t="s">
        <v>4511</v>
      </c>
    </row>
    <row r="4404" spans="1:1" ht="14.25">
      <c r="A4404" s="17" t="s">
        <v>4512</v>
      </c>
    </row>
    <row r="4405" spans="1:1" ht="14.25">
      <c r="A4405" s="17" t="s">
        <v>4513</v>
      </c>
    </row>
    <row r="4406" spans="1:1" ht="14.25">
      <c r="A4406" s="17" t="s">
        <v>4514</v>
      </c>
    </row>
    <row r="4407" spans="1:1" ht="14.25">
      <c r="A4407" s="17" t="s">
        <v>4515</v>
      </c>
    </row>
    <row r="4408" spans="1:1" ht="14.25">
      <c r="A4408" s="17" t="s">
        <v>4516</v>
      </c>
    </row>
    <row r="4409" spans="1:1" ht="14.25">
      <c r="A4409" s="17" t="s">
        <v>4517</v>
      </c>
    </row>
    <row r="4410" spans="1:1" ht="14.25">
      <c r="A4410" s="17" t="s">
        <v>4518</v>
      </c>
    </row>
    <row r="4411" spans="1:1" ht="14.25">
      <c r="A4411" s="17" t="s">
        <v>4519</v>
      </c>
    </row>
    <row r="4412" spans="1:1" ht="14.25">
      <c r="A4412" s="17" t="s">
        <v>4520</v>
      </c>
    </row>
    <row r="4413" spans="1:1" ht="14.25">
      <c r="A4413" s="17" t="s">
        <v>4521</v>
      </c>
    </row>
    <row r="4414" spans="1:1" ht="14.25">
      <c r="A4414" s="17" t="s">
        <v>4522</v>
      </c>
    </row>
    <row r="4415" spans="1:1" ht="14.25">
      <c r="A4415" s="17" t="s">
        <v>4523</v>
      </c>
    </row>
    <row r="4416" spans="1:1" ht="14.25">
      <c r="A4416" s="17" t="s">
        <v>4524</v>
      </c>
    </row>
    <row r="4417" spans="1:1" ht="14.25">
      <c r="A4417" s="17" t="s">
        <v>4525</v>
      </c>
    </row>
    <row r="4418" spans="1:1" ht="14.25">
      <c r="A4418" s="17" t="s">
        <v>4526</v>
      </c>
    </row>
    <row r="4419" spans="1:1" ht="14.25">
      <c r="A4419" s="17" t="s">
        <v>4527</v>
      </c>
    </row>
    <row r="4420" spans="1:1" ht="14.25">
      <c r="A4420" s="17" t="s">
        <v>4528</v>
      </c>
    </row>
    <row r="4421" spans="1:1" ht="14.25">
      <c r="A4421" s="17" t="s">
        <v>4529</v>
      </c>
    </row>
    <row r="4422" spans="1:1" ht="14.25">
      <c r="A4422" s="17" t="s">
        <v>4530</v>
      </c>
    </row>
    <row r="4423" spans="1:1" ht="14.25">
      <c r="A4423" s="17" t="s">
        <v>4531</v>
      </c>
    </row>
    <row r="4424" spans="1:1" ht="14.25">
      <c r="A4424" s="17" t="s">
        <v>4532</v>
      </c>
    </row>
    <row r="4425" spans="1:1" ht="14.25">
      <c r="A4425" s="17" t="s">
        <v>4533</v>
      </c>
    </row>
    <row r="4426" spans="1:1" ht="14.25">
      <c r="A4426" s="17" t="s">
        <v>4534</v>
      </c>
    </row>
    <row r="4427" spans="1:1" ht="14.25">
      <c r="A4427" s="17" t="s">
        <v>4535</v>
      </c>
    </row>
    <row r="4428" spans="1:1" ht="14.25">
      <c r="A4428" s="17" t="s">
        <v>4536</v>
      </c>
    </row>
    <row r="4429" spans="1:1" ht="14.25">
      <c r="A4429" s="17" t="s">
        <v>4537</v>
      </c>
    </row>
    <row r="4430" spans="1:1" ht="14.25">
      <c r="A4430" s="17" t="s">
        <v>4538</v>
      </c>
    </row>
    <row r="4431" spans="1:1" ht="14.25">
      <c r="A4431" s="17" t="s">
        <v>4539</v>
      </c>
    </row>
    <row r="4432" spans="1:1" ht="14.25">
      <c r="A4432" s="17" t="s">
        <v>4540</v>
      </c>
    </row>
    <row r="4433" spans="1:1" ht="14.25">
      <c r="A4433" s="17" t="s">
        <v>4541</v>
      </c>
    </row>
    <row r="4434" spans="1:1" ht="14.25">
      <c r="A4434" s="17" t="s">
        <v>4542</v>
      </c>
    </row>
    <row r="4435" spans="1:1" ht="14.25">
      <c r="A4435" s="17" t="s">
        <v>4543</v>
      </c>
    </row>
    <row r="4436" spans="1:1" ht="14.25">
      <c r="A4436" s="17" t="s">
        <v>4544</v>
      </c>
    </row>
    <row r="4437" spans="1:1" ht="14.25">
      <c r="A4437" s="17" t="s">
        <v>4545</v>
      </c>
    </row>
    <row r="4438" spans="1:1" ht="14.25">
      <c r="A4438" s="17" t="s">
        <v>4546</v>
      </c>
    </row>
    <row r="4439" spans="1:1" ht="14.25">
      <c r="A4439" s="17" t="s">
        <v>4547</v>
      </c>
    </row>
    <row r="4440" spans="1:1" ht="14.25">
      <c r="A4440" s="17" t="s">
        <v>4548</v>
      </c>
    </row>
    <row r="4441" spans="1:1" ht="14.25">
      <c r="A4441" s="17" t="s">
        <v>4549</v>
      </c>
    </row>
    <row r="4442" spans="1:1" ht="14.25">
      <c r="A4442" s="17" t="s">
        <v>4550</v>
      </c>
    </row>
    <row r="4443" spans="1:1" ht="14.25">
      <c r="A4443" s="17" t="s">
        <v>4551</v>
      </c>
    </row>
    <row r="4444" spans="1:1" ht="14.25">
      <c r="A4444" s="17" t="s">
        <v>4552</v>
      </c>
    </row>
    <row r="4445" spans="1:1" ht="14.25">
      <c r="A4445" s="17" t="s">
        <v>4553</v>
      </c>
    </row>
    <row r="4446" spans="1:1" ht="14.25">
      <c r="A4446" s="17" t="s">
        <v>4554</v>
      </c>
    </row>
    <row r="4447" spans="1:1" ht="14.25">
      <c r="A4447" s="17" t="s">
        <v>4555</v>
      </c>
    </row>
    <row r="4448" spans="1:1" ht="14.25">
      <c r="A4448" s="17" t="s">
        <v>4556</v>
      </c>
    </row>
    <row r="4449" spans="1:1" ht="14.25">
      <c r="A4449" s="17" t="s">
        <v>4557</v>
      </c>
    </row>
    <row r="4450" spans="1:1" ht="14.25">
      <c r="A4450" s="17" t="s">
        <v>4558</v>
      </c>
    </row>
    <row r="4451" spans="1:1" ht="14.25">
      <c r="A4451" s="17" t="s">
        <v>4559</v>
      </c>
    </row>
    <row r="4452" spans="1:1" ht="14.25">
      <c r="A4452" s="17" t="s">
        <v>4560</v>
      </c>
    </row>
    <row r="4453" spans="1:1" ht="14.25">
      <c r="A4453" s="17" t="s">
        <v>4561</v>
      </c>
    </row>
    <row r="4454" spans="1:1" ht="14.25">
      <c r="A4454" s="17" t="s">
        <v>4562</v>
      </c>
    </row>
    <row r="4455" spans="1:1" ht="14.25">
      <c r="A4455" s="17" t="s">
        <v>4563</v>
      </c>
    </row>
    <row r="4456" spans="1:1" ht="14.25">
      <c r="A4456" s="17" t="s">
        <v>4564</v>
      </c>
    </row>
    <row r="4457" spans="1:1" ht="14.25">
      <c r="A4457" s="17" t="s">
        <v>4565</v>
      </c>
    </row>
    <row r="4458" spans="1:1" ht="14.25">
      <c r="A4458" s="17" t="s">
        <v>4566</v>
      </c>
    </row>
    <row r="4459" spans="1:1" ht="14.25">
      <c r="A4459" s="17" t="s">
        <v>4567</v>
      </c>
    </row>
    <row r="4460" spans="1:1" ht="14.25">
      <c r="A4460" s="17" t="s">
        <v>4568</v>
      </c>
    </row>
    <row r="4461" spans="1:1" ht="14.25">
      <c r="A4461" s="17" t="s">
        <v>4569</v>
      </c>
    </row>
    <row r="4462" spans="1:1" ht="14.25">
      <c r="A4462" s="17" t="s">
        <v>4570</v>
      </c>
    </row>
    <row r="4463" spans="1:1" ht="14.25">
      <c r="A4463" s="17" t="s">
        <v>4571</v>
      </c>
    </row>
    <row r="4464" spans="1:1" ht="14.25">
      <c r="A4464" s="17" t="s">
        <v>4572</v>
      </c>
    </row>
    <row r="4465" spans="1:1" ht="14.25">
      <c r="A4465" s="17" t="s">
        <v>4573</v>
      </c>
    </row>
    <row r="4466" spans="1:1" ht="14.25">
      <c r="A4466" s="17" t="s">
        <v>4574</v>
      </c>
    </row>
    <row r="4467" spans="1:1" ht="14.25">
      <c r="A4467" s="17" t="s">
        <v>4575</v>
      </c>
    </row>
    <row r="4468" spans="1:1" ht="14.25">
      <c r="A4468" s="17" t="s">
        <v>4576</v>
      </c>
    </row>
    <row r="4469" spans="1:1" ht="14.25">
      <c r="A4469" s="17" t="s">
        <v>4577</v>
      </c>
    </row>
    <row r="4470" spans="1:1" ht="14.25">
      <c r="A4470" s="17" t="s">
        <v>4578</v>
      </c>
    </row>
    <row r="4471" spans="1:1" ht="14.25">
      <c r="A4471" s="17" t="s">
        <v>4579</v>
      </c>
    </row>
    <row r="4472" spans="1:1" ht="14.25">
      <c r="A4472" s="17" t="s">
        <v>4580</v>
      </c>
    </row>
    <row r="4473" spans="1:1" ht="14.25">
      <c r="A4473" s="17" t="s">
        <v>4581</v>
      </c>
    </row>
    <row r="4474" spans="1:1" ht="14.25">
      <c r="A4474" s="17" t="s">
        <v>4582</v>
      </c>
    </row>
    <row r="4475" spans="1:1" ht="14.25">
      <c r="A4475" s="17" t="s">
        <v>4583</v>
      </c>
    </row>
    <row r="4476" spans="1:1" ht="14.25">
      <c r="A4476" s="17" t="s">
        <v>4584</v>
      </c>
    </row>
    <row r="4477" spans="1:1" ht="14.25">
      <c r="A4477" s="17" t="s">
        <v>4585</v>
      </c>
    </row>
    <row r="4478" spans="1:1" ht="14.25">
      <c r="A4478" s="17" t="s">
        <v>4586</v>
      </c>
    </row>
    <row r="4479" spans="1:1" ht="14.25">
      <c r="A4479" s="17" t="s">
        <v>4587</v>
      </c>
    </row>
    <row r="4480" spans="1:1" ht="14.25">
      <c r="A4480" s="17" t="s">
        <v>4588</v>
      </c>
    </row>
    <row r="4481" spans="1:1" ht="14.25">
      <c r="A4481" s="17" t="s">
        <v>4589</v>
      </c>
    </row>
    <row r="4482" spans="1:1" ht="14.25">
      <c r="A4482" s="17" t="s">
        <v>4590</v>
      </c>
    </row>
    <row r="4483" spans="1:1" ht="14.25">
      <c r="A4483" s="17" t="s">
        <v>4591</v>
      </c>
    </row>
    <row r="4484" spans="1:1" ht="14.25">
      <c r="A4484" s="17" t="s">
        <v>4592</v>
      </c>
    </row>
    <row r="4485" spans="1:1" ht="14.25">
      <c r="A4485" s="17" t="s">
        <v>4593</v>
      </c>
    </row>
    <row r="4486" spans="1:1" ht="14.25">
      <c r="A4486" s="17" t="s">
        <v>4594</v>
      </c>
    </row>
    <row r="4487" spans="1:1" ht="14.25">
      <c r="A4487" s="17" t="s">
        <v>4595</v>
      </c>
    </row>
    <row r="4488" spans="1:1" ht="14.25">
      <c r="A4488" s="17" t="s">
        <v>4596</v>
      </c>
    </row>
  </sheetData>
  <sortState xmlns:xlrd2="http://schemas.microsoft.com/office/spreadsheetml/2017/richdata2" ref="A1:A4488">
    <sortCondition ref="A115"/>
  </sortState>
  <dataValidations count="1">
    <dataValidation showInputMessage="1" showErrorMessage="1" sqref="E4460" xr:uid="{00000000-0002-0000-0200-000000000000}"/>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2:A72"/>
  <sheetViews>
    <sheetView topLeftCell="A4" workbookViewId="0">
      <selection activeCell="D52" sqref="D52"/>
    </sheetView>
  </sheetViews>
  <sheetFormatPr baseColWidth="10" defaultColWidth="11.42578125" defaultRowHeight="12.75"/>
  <cols>
    <col min="1" max="1" width="52.85546875" bestFit="1" customWidth="1"/>
  </cols>
  <sheetData>
    <row r="2" spans="1:1">
      <c r="A2" t="s">
        <v>4597</v>
      </c>
    </row>
    <row r="3" spans="1:1">
      <c r="A3" t="s">
        <v>4598</v>
      </c>
    </row>
    <row r="4" spans="1:1">
      <c r="A4" s="64" t="s">
        <v>4599</v>
      </c>
    </row>
    <row r="5" spans="1:1">
      <c r="A5" s="64" t="s">
        <v>4600</v>
      </c>
    </row>
    <row r="6" spans="1:1">
      <c r="A6" s="64"/>
    </row>
    <row r="10" spans="1:1">
      <c r="A10" t="s">
        <v>4601</v>
      </c>
    </row>
    <row r="11" spans="1:1">
      <c r="A11" s="8">
        <v>0.9</v>
      </c>
    </row>
    <row r="12" spans="1:1">
      <c r="A12" s="77" t="s">
        <v>4602</v>
      </c>
    </row>
    <row r="13" spans="1:1">
      <c r="A13" s="8">
        <v>0.6</v>
      </c>
    </row>
    <row r="14" spans="1:1">
      <c r="A14" s="77" t="s">
        <v>4603</v>
      </c>
    </row>
    <row r="15" spans="1:1">
      <c r="A15" s="8">
        <v>0.4</v>
      </c>
    </row>
    <row r="16" spans="1:1">
      <c r="A16" s="8">
        <v>0.2</v>
      </c>
    </row>
    <row r="17" spans="1:1">
      <c r="A17" s="8">
        <v>0</v>
      </c>
    </row>
    <row r="18" spans="1:1">
      <c r="A18" t="s">
        <v>4604</v>
      </c>
    </row>
    <row r="19" spans="1:1">
      <c r="A19" t="s">
        <v>4605</v>
      </c>
    </row>
    <row r="20" spans="1:1">
      <c r="A20" t="s">
        <v>4606</v>
      </c>
    </row>
    <row r="21" spans="1:1">
      <c r="A21" t="s">
        <v>4607</v>
      </c>
    </row>
    <row r="22" spans="1:1">
      <c r="A22" t="s">
        <v>4608</v>
      </c>
    </row>
    <row r="23" spans="1:1">
      <c r="A23" t="s">
        <v>4609</v>
      </c>
    </row>
    <row r="26" spans="1:1">
      <c r="A26" t="s">
        <v>4602</v>
      </c>
    </row>
    <row r="27" spans="1:1">
      <c r="A27" t="s">
        <v>4603</v>
      </c>
    </row>
    <row r="28" spans="1:1">
      <c r="A28" t="s">
        <v>4604</v>
      </c>
    </row>
    <row r="30" spans="1:1">
      <c r="A30" s="64" t="s">
        <v>4610</v>
      </c>
    </row>
    <row r="31" spans="1:1">
      <c r="A31" s="64" t="s">
        <v>17</v>
      </c>
    </row>
    <row r="34" spans="1:1">
      <c r="A34" t="s">
        <v>4611</v>
      </c>
    </row>
    <row r="35" spans="1:1">
      <c r="A35" t="s">
        <v>4612</v>
      </c>
    </row>
    <row r="37" spans="1:1">
      <c r="A37" s="13"/>
    </row>
    <row r="38" spans="1:1">
      <c r="A38">
        <v>0</v>
      </c>
    </row>
    <row r="39" spans="1:1">
      <c r="A39">
        <v>1</v>
      </c>
    </row>
    <row r="40" spans="1:1">
      <c r="A40">
        <v>2</v>
      </c>
    </row>
    <row r="41" spans="1:1">
      <c r="A41">
        <v>3</v>
      </c>
    </row>
    <row r="42" spans="1:1">
      <c r="A42">
        <v>4</v>
      </c>
    </row>
    <row r="43" spans="1:1">
      <c r="A43">
        <v>5</v>
      </c>
    </row>
    <row r="44" spans="1:1">
      <c r="A44">
        <v>6</v>
      </c>
    </row>
    <row r="45" spans="1:1">
      <c r="A45">
        <v>7</v>
      </c>
    </row>
    <row r="46" spans="1:1">
      <c r="A46">
        <v>8</v>
      </c>
    </row>
    <row r="47" spans="1:1">
      <c r="A47">
        <v>9</v>
      </c>
    </row>
    <row r="48" spans="1:1">
      <c r="A48">
        <v>10</v>
      </c>
    </row>
    <row r="49" spans="1:1">
      <c r="A49">
        <v>11</v>
      </c>
    </row>
    <row r="50" spans="1:1">
      <c r="A50">
        <v>12</v>
      </c>
    </row>
    <row r="51" spans="1:1">
      <c r="A51">
        <v>13</v>
      </c>
    </row>
    <row r="52" spans="1:1">
      <c r="A52">
        <v>14</v>
      </c>
    </row>
    <row r="53" spans="1:1">
      <c r="A53">
        <v>15</v>
      </c>
    </row>
    <row r="54" spans="1:1">
      <c r="A54">
        <v>16</v>
      </c>
    </row>
    <row r="55" spans="1:1">
      <c r="A55">
        <v>17</v>
      </c>
    </row>
    <row r="56" spans="1:1">
      <c r="A56">
        <v>18</v>
      </c>
    </row>
    <row r="57" spans="1:1">
      <c r="A57">
        <v>19</v>
      </c>
    </row>
    <row r="58" spans="1:1">
      <c r="A58">
        <v>20</v>
      </c>
    </row>
    <row r="59" spans="1:1">
      <c r="A59">
        <v>21</v>
      </c>
    </row>
    <row r="60" spans="1:1">
      <c r="A60">
        <v>22</v>
      </c>
    </row>
    <row r="61" spans="1:1">
      <c r="A61">
        <v>23</v>
      </c>
    </row>
    <row r="62" spans="1:1">
      <c r="A62">
        <v>24</v>
      </c>
    </row>
    <row r="63" spans="1:1">
      <c r="A63">
        <v>25</v>
      </c>
    </row>
    <row r="64" spans="1:1">
      <c r="A64" s="13" t="s">
        <v>4611</v>
      </c>
    </row>
    <row r="68" spans="1:1">
      <c r="A68" s="64" t="s">
        <v>4613</v>
      </c>
    </row>
    <row r="69" spans="1:1">
      <c r="A69" s="64" t="s">
        <v>4614</v>
      </c>
    </row>
    <row r="70" spans="1:1">
      <c r="A70" s="64" t="s">
        <v>4615</v>
      </c>
    </row>
    <row r="71" spans="1:1">
      <c r="A71" s="64" t="s">
        <v>4616</v>
      </c>
    </row>
    <row r="72" spans="1:1">
      <c r="A72" s="64" t="s">
        <v>4617</v>
      </c>
    </row>
  </sheetData>
  <dataValidations count="1">
    <dataValidation type="list" allowBlank="1" showInputMessage="1" showErrorMessage="1" sqref="A37:A65" xr:uid="{C66F8AC1-609E-4DD1-9716-FFDF8165E831}">
      <formula1>$A$37:$A$65</formula1>
    </dataValidation>
  </dataValidation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Z96"/>
  <sheetViews>
    <sheetView topLeftCell="G1" workbookViewId="0">
      <selection activeCell="S68" sqref="S68"/>
    </sheetView>
  </sheetViews>
  <sheetFormatPr baseColWidth="10" defaultColWidth="8.7109375" defaultRowHeight="12.75"/>
  <cols>
    <col min="3" max="3" width="18.42578125" bestFit="1" customWidth="1"/>
    <col min="5" max="5" width="26.85546875" bestFit="1" customWidth="1"/>
    <col min="7" max="7" width="40.5703125" bestFit="1" customWidth="1"/>
    <col min="9" max="9" width="12.140625" bestFit="1" customWidth="1"/>
    <col min="10" max="11" width="12.140625" customWidth="1"/>
    <col min="13" max="13" width="10.7109375" customWidth="1"/>
    <col min="14" max="14" width="33.140625" style="9" customWidth="1"/>
    <col min="16" max="16" width="18.28515625" bestFit="1" customWidth="1"/>
    <col min="19" max="19" width="52.28515625" bestFit="1" customWidth="1"/>
    <col min="21" max="21" width="10.28515625" bestFit="1" customWidth="1"/>
    <col min="23" max="23" width="62.28515625" customWidth="1"/>
    <col min="24" max="24" width="50" customWidth="1"/>
  </cols>
  <sheetData>
    <row r="1" spans="1:26" s="10" customFormat="1">
      <c r="A1" s="9" t="s">
        <v>4618</v>
      </c>
      <c r="C1" s="9" t="s">
        <v>22</v>
      </c>
      <c r="D1" s="9"/>
      <c r="E1" s="9" t="s">
        <v>27</v>
      </c>
      <c r="F1" s="9"/>
      <c r="G1" s="9" t="s">
        <v>4619</v>
      </c>
      <c r="I1" s="9" t="s">
        <v>20</v>
      </c>
      <c r="J1" s="9"/>
      <c r="K1" s="9" t="s">
        <v>4620</v>
      </c>
      <c r="L1" s="72"/>
      <c r="M1" s="9" t="s">
        <v>17</v>
      </c>
      <c r="N1" s="9" t="s">
        <v>4621</v>
      </c>
      <c r="O1"/>
      <c r="P1" s="9" t="s">
        <v>4788</v>
      </c>
      <c r="Q1"/>
      <c r="R1"/>
      <c r="S1" s="9" t="s">
        <v>4675</v>
      </c>
      <c r="T1"/>
      <c r="U1" s="9" t="s">
        <v>4789</v>
      </c>
      <c r="V1"/>
      <c r="W1"/>
      <c r="X1"/>
      <c r="Y1" s="10" t="s">
        <v>4801</v>
      </c>
      <c r="Z1" s="10" t="s">
        <v>4802</v>
      </c>
    </row>
    <row r="2" spans="1:26" ht="30.75" customHeight="1">
      <c r="A2" s="64" t="s">
        <v>70</v>
      </c>
      <c r="C2" s="12" t="s">
        <v>24</v>
      </c>
      <c r="E2" s="76" t="s">
        <v>24</v>
      </c>
      <c r="G2" s="64" t="s">
        <v>33</v>
      </c>
      <c r="I2" s="64" t="s">
        <v>23</v>
      </c>
      <c r="J2" s="64"/>
      <c r="K2" s="9" t="s">
        <v>17</v>
      </c>
      <c r="M2">
        <v>62</v>
      </c>
      <c r="N2" s="9">
        <v>5</v>
      </c>
      <c r="P2" s="64">
        <v>1</v>
      </c>
      <c r="R2" s="215"/>
      <c r="S2" s="216" t="s">
        <v>4783</v>
      </c>
      <c r="U2">
        <v>1</v>
      </c>
      <c r="W2" s="217" t="s">
        <v>4700</v>
      </c>
      <c r="X2" s="217" t="s">
        <v>4701</v>
      </c>
      <c r="Y2">
        <v>100</v>
      </c>
      <c r="Z2">
        <v>100</v>
      </c>
    </row>
    <row r="3" spans="1:26">
      <c r="A3" s="64" t="s">
        <v>32</v>
      </c>
      <c r="C3" s="8">
        <v>0.01</v>
      </c>
      <c r="E3" s="8">
        <v>0.01</v>
      </c>
      <c r="G3" s="64" t="s">
        <v>4622</v>
      </c>
      <c r="I3" s="64" t="s">
        <v>4623</v>
      </c>
      <c r="J3" s="64"/>
      <c r="K3" s="64" t="s">
        <v>4624</v>
      </c>
      <c r="M3">
        <v>63</v>
      </c>
      <c r="N3" s="9">
        <v>6</v>
      </c>
      <c r="P3" s="64">
        <v>2</v>
      </c>
      <c r="S3" t="s">
        <v>4628</v>
      </c>
      <c r="U3">
        <v>2</v>
      </c>
      <c r="Y3">
        <v>99</v>
      </c>
      <c r="Z3">
        <v>99</v>
      </c>
    </row>
    <row r="4" spans="1:26">
      <c r="C4" s="8">
        <v>0.02</v>
      </c>
      <c r="E4" s="8">
        <v>0.03</v>
      </c>
      <c r="I4" s="64" t="s">
        <v>4625</v>
      </c>
      <c r="J4" s="64"/>
      <c r="K4" s="64"/>
      <c r="M4">
        <v>64</v>
      </c>
      <c r="N4" s="9">
        <v>7</v>
      </c>
      <c r="P4" s="64">
        <v>3</v>
      </c>
      <c r="S4" t="s">
        <v>4629</v>
      </c>
      <c r="U4">
        <v>3</v>
      </c>
      <c r="Y4">
        <v>98</v>
      </c>
      <c r="Z4">
        <v>98</v>
      </c>
    </row>
    <row r="5" spans="1:26">
      <c r="C5" s="8">
        <v>0.03</v>
      </c>
      <c r="E5" s="8">
        <v>0.05</v>
      </c>
      <c r="I5" s="64" t="s">
        <v>4626</v>
      </c>
      <c r="J5" s="64"/>
      <c r="K5" s="64"/>
      <c r="M5">
        <v>65</v>
      </c>
      <c r="N5" s="9">
        <v>8</v>
      </c>
      <c r="P5" s="64" t="s">
        <v>4732</v>
      </c>
      <c r="S5" t="s">
        <v>4630</v>
      </c>
      <c r="U5">
        <v>4</v>
      </c>
      <c r="Y5">
        <v>97</v>
      </c>
      <c r="Z5">
        <v>97</v>
      </c>
    </row>
    <row r="6" spans="1:26">
      <c r="C6" s="8">
        <v>0.04</v>
      </c>
      <c r="E6" s="8">
        <v>7.0000000000000007E-2</v>
      </c>
      <c r="I6" s="64" t="s">
        <v>4756</v>
      </c>
      <c r="M6">
        <v>66</v>
      </c>
      <c r="N6" s="9">
        <v>9</v>
      </c>
      <c r="S6" t="s">
        <v>4631</v>
      </c>
      <c r="U6">
        <v>5</v>
      </c>
      <c r="Y6">
        <v>96</v>
      </c>
      <c r="Z6">
        <v>96</v>
      </c>
    </row>
    <row r="7" spans="1:26">
      <c r="C7" s="8">
        <v>0.05</v>
      </c>
      <c r="E7" s="8">
        <v>0.1</v>
      </c>
      <c r="M7">
        <v>67</v>
      </c>
      <c r="N7" s="9">
        <v>10</v>
      </c>
      <c r="S7" t="s">
        <v>4632</v>
      </c>
      <c r="U7">
        <v>6</v>
      </c>
      <c r="Y7">
        <v>95</v>
      </c>
      <c r="Z7">
        <v>95</v>
      </c>
    </row>
    <row r="8" spans="1:26">
      <c r="C8" s="8">
        <v>0.06</v>
      </c>
      <c r="E8" s="76" t="s">
        <v>4627</v>
      </c>
      <c r="M8">
        <v>68</v>
      </c>
      <c r="N8" s="9">
        <v>11</v>
      </c>
      <c r="S8" t="s">
        <v>4633</v>
      </c>
      <c r="U8">
        <v>7</v>
      </c>
      <c r="Y8">
        <v>94</v>
      </c>
      <c r="Z8">
        <v>94</v>
      </c>
    </row>
    <row r="9" spans="1:26">
      <c r="C9" s="8">
        <v>7.0000000000000007E-2</v>
      </c>
      <c r="M9">
        <v>69</v>
      </c>
      <c r="N9" s="9">
        <v>12</v>
      </c>
      <c r="S9" t="s">
        <v>4634</v>
      </c>
      <c r="U9">
        <v>8</v>
      </c>
      <c r="Y9">
        <v>93</v>
      </c>
      <c r="Z9">
        <v>93</v>
      </c>
    </row>
    <row r="10" spans="1:26">
      <c r="C10" s="8">
        <v>0.08</v>
      </c>
      <c r="M10">
        <v>70</v>
      </c>
      <c r="N10" s="9">
        <v>13</v>
      </c>
      <c r="S10" t="s">
        <v>4635</v>
      </c>
      <c r="U10">
        <v>9</v>
      </c>
      <c r="Y10">
        <v>92</v>
      </c>
      <c r="Z10">
        <v>92</v>
      </c>
    </row>
    <row r="11" spans="1:26">
      <c r="C11" s="8">
        <v>0.09</v>
      </c>
      <c r="M11">
        <v>71</v>
      </c>
      <c r="N11" s="9">
        <v>14</v>
      </c>
      <c r="S11" t="s">
        <v>4636</v>
      </c>
      <c r="U11">
        <v>10</v>
      </c>
      <c r="Y11">
        <v>91</v>
      </c>
      <c r="Z11">
        <v>91</v>
      </c>
    </row>
    <row r="12" spans="1:26">
      <c r="C12" s="8">
        <v>0.1</v>
      </c>
      <c r="I12">
        <v>79</v>
      </c>
      <c r="M12">
        <v>72</v>
      </c>
      <c r="N12" s="9">
        <v>15</v>
      </c>
      <c r="S12" s="218" t="s">
        <v>4688</v>
      </c>
      <c r="U12">
        <v>11</v>
      </c>
      <c r="Y12">
        <v>90</v>
      </c>
      <c r="Z12">
        <v>90</v>
      </c>
    </row>
    <row r="13" spans="1:26">
      <c r="C13" s="76" t="s">
        <v>4627</v>
      </c>
      <c r="M13">
        <v>73</v>
      </c>
      <c r="N13" s="9">
        <v>16</v>
      </c>
      <c r="S13" t="s">
        <v>4637</v>
      </c>
      <c r="U13">
        <v>12</v>
      </c>
      <c r="Y13">
        <v>89</v>
      </c>
      <c r="Z13">
        <v>89</v>
      </c>
    </row>
    <row r="14" spans="1:26">
      <c r="M14">
        <v>74</v>
      </c>
      <c r="N14" s="9">
        <v>17</v>
      </c>
      <c r="S14" t="s">
        <v>4638</v>
      </c>
      <c r="U14">
        <v>13</v>
      </c>
      <c r="Y14">
        <v>88</v>
      </c>
      <c r="Z14">
        <v>88</v>
      </c>
    </row>
    <row r="15" spans="1:26">
      <c r="M15">
        <v>75</v>
      </c>
      <c r="N15" s="9">
        <v>18</v>
      </c>
      <c r="S15" s="218" t="s">
        <v>4690</v>
      </c>
      <c r="U15">
        <v>14</v>
      </c>
      <c r="Y15">
        <v>87</v>
      </c>
      <c r="Z15">
        <v>87</v>
      </c>
    </row>
    <row r="16" spans="1:26">
      <c r="M16">
        <v>76</v>
      </c>
      <c r="N16" s="9">
        <v>19</v>
      </c>
      <c r="S16" s="219" t="s">
        <v>4691</v>
      </c>
      <c r="U16">
        <v>15</v>
      </c>
      <c r="Y16">
        <v>86</v>
      </c>
      <c r="Z16">
        <v>86</v>
      </c>
    </row>
    <row r="17" spans="13:26">
      <c r="M17">
        <v>77</v>
      </c>
      <c r="N17" s="9">
        <v>20</v>
      </c>
      <c r="S17" t="s">
        <v>4639</v>
      </c>
      <c r="U17">
        <v>16</v>
      </c>
      <c r="Y17">
        <v>85</v>
      </c>
      <c r="Z17">
        <v>85</v>
      </c>
    </row>
    <row r="18" spans="13:26">
      <c r="M18">
        <v>78</v>
      </c>
      <c r="N18" s="9">
        <v>21</v>
      </c>
      <c r="S18" t="s">
        <v>4640</v>
      </c>
      <c r="U18">
        <v>17</v>
      </c>
      <c r="Y18">
        <v>84</v>
      </c>
      <c r="Z18">
        <v>84</v>
      </c>
    </row>
    <row r="19" spans="13:26">
      <c r="M19">
        <v>79</v>
      </c>
      <c r="N19" s="9">
        <v>22</v>
      </c>
      <c r="S19" t="s">
        <v>4641</v>
      </c>
      <c r="U19">
        <v>18</v>
      </c>
      <c r="Y19">
        <v>83</v>
      </c>
      <c r="Z19">
        <v>83</v>
      </c>
    </row>
    <row r="20" spans="13:26">
      <c r="M20">
        <v>80</v>
      </c>
      <c r="N20" s="9">
        <v>23</v>
      </c>
      <c r="S20" s="218" t="s">
        <v>4692</v>
      </c>
      <c r="U20">
        <v>19</v>
      </c>
      <c r="Y20">
        <v>82</v>
      </c>
      <c r="Z20">
        <v>82</v>
      </c>
    </row>
    <row r="21" spans="13:26">
      <c r="M21">
        <v>81</v>
      </c>
      <c r="N21" s="9">
        <v>24</v>
      </c>
      <c r="S21" t="s">
        <v>4642</v>
      </c>
      <c r="U21">
        <v>20</v>
      </c>
      <c r="Y21">
        <v>81</v>
      </c>
      <c r="Z21">
        <v>81</v>
      </c>
    </row>
    <row r="22" spans="13:26">
      <c r="M22">
        <v>82</v>
      </c>
      <c r="N22" s="9">
        <v>25</v>
      </c>
      <c r="S22" t="s">
        <v>4643</v>
      </c>
      <c r="U22">
        <v>21</v>
      </c>
      <c r="Y22">
        <v>80</v>
      </c>
      <c r="Z22">
        <v>80</v>
      </c>
    </row>
    <row r="23" spans="13:26">
      <c r="M23">
        <v>83</v>
      </c>
      <c r="N23" s="9">
        <v>26</v>
      </c>
      <c r="S23" t="s">
        <v>4644</v>
      </c>
      <c r="U23">
        <v>22</v>
      </c>
      <c r="Y23">
        <v>79</v>
      </c>
    </row>
    <row r="24" spans="13:26">
      <c r="M24">
        <v>84</v>
      </c>
      <c r="N24" s="9">
        <v>27</v>
      </c>
      <c r="S24" t="s">
        <v>4645</v>
      </c>
      <c r="U24">
        <v>23</v>
      </c>
      <c r="Y24">
        <v>78</v>
      </c>
    </row>
    <row r="25" spans="13:26">
      <c r="M25">
        <v>85</v>
      </c>
      <c r="N25" s="9">
        <v>28</v>
      </c>
      <c r="S25" t="s">
        <v>4646</v>
      </c>
      <c r="U25">
        <v>24</v>
      </c>
      <c r="Y25">
        <v>77</v>
      </c>
    </row>
    <row r="26" spans="13:26">
      <c r="N26" s="9">
        <v>29</v>
      </c>
      <c r="S26" s="218" t="s">
        <v>4693</v>
      </c>
      <c r="U26">
        <v>25</v>
      </c>
      <c r="Y26">
        <v>76</v>
      </c>
    </row>
    <row r="27" spans="13:26">
      <c r="N27" s="9">
        <v>30</v>
      </c>
      <c r="S27" t="s">
        <v>4647</v>
      </c>
      <c r="U27">
        <v>26</v>
      </c>
      <c r="Y27">
        <v>75</v>
      </c>
    </row>
    <row r="28" spans="13:26">
      <c r="N28" s="9">
        <v>31</v>
      </c>
      <c r="S28" s="220" t="s">
        <v>4784</v>
      </c>
      <c r="U28">
        <v>27</v>
      </c>
      <c r="Y28">
        <v>74</v>
      </c>
    </row>
    <row r="29" spans="13:26">
      <c r="N29" s="9">
        <v>32</v>
      </c>
      <c r="S29" t="s">
        <v>4648</v>
      </c>
      <c r="U29">
        <v>28</v>
      </c>
      <c r="Y29">
        <v>73</v>
      </c>
    </row>
    <row r="30" spans="13:26">
      <c r="N30" s="9">
        <v>33</v>
      </c>
      <c r="S30" t="s">
        <v>4649</v>
      </c>
      <c r="U30">
        <v>29</v>
      </c>
      <c r="Y30">
        <v>72</v>
      </c>
    </row>
    <row r="31" spans="13:26">
      <c r="N31" s="9">
        <v>34</v>
      </c>
      <c r="S31" t="s">
        <v>4650</v>
      </c>
      <c r="U31">
        <v>30</v>
      </c>
      <c r="Y31">
        <v>71</v>
      </c>
    </row>
    <row r="32" spans="13:26">
      <c r="N32" s="9">
        <v>35</v>
      </c>
      <c r="S32" t="s">
        <v>4651</v>
      </c>
      <c r="U32" s="64">
        <v>0</v>
      </c>
      <c r="Y32">
        <v>70</v>
      </c>
    </row>
    <row r="33" spans="14:19">
      <c r="N33" s="9">
        <v>36</v>
      </c>
      <c r="S33" s="219" t="s">
        <v>4689</v>
      </c>
    </row>
    <row r="34" spans="14:19">
      <c r="N34" s="9">
        <v>37</v>
      </c>
      <c r="S34" t="s">
        <v>4652</v>
      </c>
    </row>
    <row r="35" spans="14:19">
      <c r="N35" s="9">
        <v>38</v>
      </c>
      <c r="S35" t="s">
        <v>4653</v>
      </c>
    </row>
    <row r="36" spans="14:19">
      <c r="N36" s="9">
        <v>39</v>
      </c>
      <c r="S36" t="s">
        <v>4654</v>
      </c>
    </row>
    <row r="37" spans="14:19">
      <c r="N37" s="9">
        <v>40</v>
      </c>
      <c r="S37" t="s">
        <v>4655</v>
      </c>
    </row>
    <row r="38" spans="14:19">
      <c r="N38" s="9">
        <v>41</v>
      </c>
      <c r="S38" t="s">
        <v>4656</v>
      </c>
    </row>
    <row r="39" spans="14:19">
      <c r="N39" s="9">
        <v>42</v>
      </c>
      <c r="S39" s="220" t="s">
        <v>4785</v>
      </c>
    </row>
    <row r="40" spans="14:19">
      <c r="N40" s="9">
        <v>43</v>
      </c>
      <c r="S40" t="s">
        <v>4682</v>
      </c>
    </row>
    <row r="41" spans="14:19">
      <c r="N41" s="9">
        <v>44</v>
      </c>
      <c r="S41" t="s">
        <v>4664</v>
      </c>
    </row>
    <row r="42" spans="14:19">
      <c r="N42" s="9">
        <v>45</v>
      </c>
      <c r="S42" t="s">
        <v>4665</v>
      </c>
    </row>
    <row r="43" spans="14:19">
      <c r="N43" s="9">
        <v>46</v>
      </c>
      <c r="S43" t="s">
        <v>4666</v>
      </c>
    </row>
    <row r="44" spans="14:19">
      <c r="N44" s="9">
        <v>47</v>
      </c>
      <c r="S44" t="s">
        <v>4667</v>
      </c>
    </row>
    <row r="45" spans="14:19">
      <c r="N45" s="9">
        <v>48</v>
      </c>
      <c r="S45" t="s">
        <v>4668</v>
      </c>
    </row>
    <row r="46" spans="14:19">
      <c r="N46" s="9">
        <v>49</v>
      </c>
      <c r="S46" t="s">
        <v>4669</v>
      </c>
    </row>
    <row r="47" spans="14:19">
      <c r="N47" s="9">
        <v>50</v>
      </c>
      <c r="S47" t="s">
        <v>4670</v>
      </c>
    </row>
    <row r="48" spans="14:19">
      <c r="N48" s="9">
        <v>51</v>
      </c>
      <c r="S48" t="s">
        <v>4685</v>
      </c>
    </row>
    <row r="49" spans="14:19">
      <c r="N49" s="9">
        <v>52</v>
      </c>
      <c r="S49" t="s">
        <v>4686</v>
      </c>
    </row>
    <row r="50" spans="14:19">
      <c r="N50" s="9">
        <v>53</v>
      </c>
      <c r="S50" t="s">
        <v>4687</v>
      </c>
    </row>
    <row r="51" spans="14:19">
      <c r="N51" s="9">
        <v>54</v>
      </c>
      <c r="S51" t="s">
        <v>4657</v>
      </c>
    </row>
    <row r="52" spans="14:19">
      <c r="N52" s="9">
        <v>55</v>
      </c>
      <c r="S52" t="s">
        <v>4658</v>
      </c>
    </row>
    <row r="53" spans="14:19" ht="12.75" customHeight="1">
      <c r="N53" s="9">
        <v>56</v>
      </c>
      <c r="S53" t="s">
        <v>4659</v>
      </c>
    </row>
    <row r="54" spans="14:19">
      <c r="N54" s="9">
        <v>57</v>
      </c>
      <c r="S54" t="s">
        <v>4660</v>
      </c>
    </row>
    <row r="55" spans="14:19">
      <c r="N55" s="9">
        <v>58</v>
      </c>
      <c r="S55" t="s">
        <v>4661</v>
      </c>
    </row>
    <row r="56" spans="14:19">
      <c r="N56" s="9">
        <v>59</v>
      </c>
      <c r="S56" t="s">
        <v>4662</v>
      </c>
    </row>
    <row r="57" spans="14:19">
      <c r="N57" s="9">
        <v>60</v>
      </c>
      <c r="S57" t="s">
        <v>4663</v>
      </c>
    </row>
    <row r="58" spans="14:19">
      <c r="N58" s="9">
        <v>61</v>
      </c>
      <c r="S58" t="s">
        <v>4683</v>
      </c>
    </row>
    <row r="59" spans="14:19">
      <c r="N59" s="9">
        <v>62</v>
      </c>
      <c r="S59" s="220" t="s">
        <v>4786</v>
      </c>
    </row>
    <row r="60" spans="14:19">
      <c r="N60" s="9">
        <v>63</v>
      </c>
      <c r="S60" t="s">
        <v>4671</v>
      </c>
    </row>
    <row r="61" spans="14:19">
      <c r="N61" s="9">
        <v>64</v>
      </c>
      <c r="S61" t="s">
        <v>4672</v>
      </c>
    </row>
    <row r="62" spans="14:19">
      <c r="N62" s="9">
        <v>65</v>
      </c>
      <c r="S62" t="s">
        <v>4684</v>
      </c>
    </row>
    <row r="63" spans="14:19">
      <c r="N63" s="9">
        <v>66</v>
      </c>
      <c r="S63" t="s">
        <v>4673</v>
      </c>
    </row>
    <row r="64" spans="14:19">
      <c r="N64" s="9">
        <v>67</v>
      </c>
      <c r="S64" s="220" t="s">
        <v>4787</v>
      </c>
    </row>
    <row r="65" spans="14:19">
      <c r="N65" s="9">
        <v>68</v>
      </c>
      <c r="S65" t="s">
        <v>4674</v>
      </c>
    </row>
    <row r="66" spans="14:19">
      <c r="N66" s="9">
        <v>69</v>
      </c>
    </row>
    <row r="67" spans="14:19">
      <c r="N67" s="9">
        <v>70</v>
      </c>
      <c r="S67" s="64" t="s">
        <v>4797</v>
      </c>
    </row>
    <row r="68" spans="14:19">
      <c r="N68" s="9">
        <v>71</v>
      </c>
    </row>
    <row r="69" spans="14:19">
      <c r="N69" s="9">
        <v>72</v>
      </c>
    </row>
    <row r="70" spans="14:19">
      <c r="N70" s="9">
        <v>73</v>
      </c>
    </row>
    <row r="71" spans="14:19">
      <c r="N71" s="9">
        <v>74</v>
      </c>
    </row>
    <row r="72" spans="14:19">
      <c r="N72" s="9">
        <v>75</v>
      </c>
    </row>
    <row r="73" spans="14:19">
      <c r="N73" s="9">
        <v>76</v>
      </c>
    </row>
    <row r="74" spans="14:19">
      <c r="N74" s="9">
        <v>77</v>
      </c>
    </row>
    <row r="75" spans="14:19">
      <c r="N75" s="9">
        <v>78</v>
      </c>
    </row>
    <row r="76" spans="14:19">
      <c r="N76" s="9">
        <v>79</v>
      </c>
    </row>
    <row r="77" spans="14:19">
      <c r="N77" s="9">
        <v>80</v>
      </c>
    </row>
    <row r="78" spans="14:19">
      <c r="N78" s="9">
        <v>81</v>
      </c>
    </row>
    <row r="79" spans="14:19">
      <c r="N79" s="9">
        <v>82</v>
      </c>
    </row>
    <row r="80" spans="14:19">
      <c r="N80" s="9">
        <v>83</v>
      </c>
    </row>
    <row r="81" spans="14:14">
      <c r="N81" s="9">
        <v>84</v>
      </c>
    </row>
    <row r="82" spans="14:14">
      <c r="N82" s="9">
        <v>85</v>
      </c>
    </row>
    <row r="83" spans="14:14">
      <c r="N83" s="9">
        <v>86</v>
      </c>
    </row>
    <row r="84" spans="14:14">
      <c r="N84" s="9">
        <v>87</v>
      </c>
    </row>
    <row r="85" spans="14:14">
      <c r="N85" s="9">
        <v>88</v>
      </c>
    </row>
    <row r="86" spans="14:14">
      <c r="N86" s="9">
        <v>89</v>
      </c>
    </row>
    <row r="87" spans="14:14">
      <c r="N87" s="9">
        <v>90</v>
      </c>
    </row>
    <row r="88" spans="14:14">
      <c r="N88" s="9">
        <v>91</v>
      </c>
    </row>
    <row r="89" spans="14:14">
      <c r="N89" s="9">
        <v>92</v>
      </c>
    </row>
    <row r="90" spans="14:14">
      <c r="N90" s="9">
        <v>93</v>
      </c>
    </row>
    <row r="91" spans="14:14">
      <c r="N91" s="9">
        <v>94</v>
      </c>
    </row>
    <row r="92" spans="14:14">
      <c r="N92" s="9">
        <v>95</v>
      </c>
    </row>
    <row r="93" spans="14:14">
      <c r="N93" s="9">
        <v>96</v>
      </c>
    </row>
    <row r="94" spans="14:14">
      <c r="N94" s="9">
        <v>97</v>
      </c>
    </row>
    <row r="95" spans="14:14">
      <c r="N95" s="9">
        <v>98</v>
      </c>
    </row>
    <row r="96" spans="14:14">
      <c r="N96" s="9">
        <v>99</v>
      </c>
    </row>
  </sheetData>
  <conditionalFormatting sqref="R2:S2">
    <cfRule type="duplicateValues" dxfId="10" priority="17"/>
  </conditionalFormatting>
  <conditionalFormatting sqref="S59">
    <cfRule type="duplicateValues" dxfId="9" priority="6"/>
    <cfRule type="uniqueValues" dxfId="8" priority="7"/>
    <cfRule type="containsText" dxfId="7" priority="8" operator="containsText" text="Aktien Chance Verantwortung II">
      <formula>NOT(ISERROR(SEARCH("Aktien Chance Verantwortung II",S59)))</formula>
    </cfRule>
    <cfRule type="duplicateValues" dxfId="6" priority="9"/>
    <cfRule type="duplicateValues" dxfId="5" priority="10"/>
  </conditionalFormatting>
  <conditionalFormatting sqref="S64">
    <cfRule type="duplicateValues" dxfId="4" priority="1"/>
    <cfRule type="uniqueValues" dxfId="3" priority="2"/>
    <cfRule type="containsText" dxfId="2" priority="3" operator="containsText" text="Aktien Chance Verantwortung II">
      <formula>NOT(ISERROR(SEARCH("Aktien Chance Verantwortung II",S64)))</formula>
    </cfRule>
    <cfRule type="duplicateValues" dxfId="1" priority="4"/>
    <cfRule type="duplicateValues" dxfId="0" priority="5"/>
  </conditionalFormatting>
  <dataValidations count="4">
    <dataValidation type="list" allowBlank="1" showInputMessage="1" showErrorMessage="1" sqref="M2:M25" xr:uid="{EDFA1E64-9028-4ABD-8B7B-84ADDBA2BF6B}">
      <formula1>$M$2:$M$89</formula1>
    </dataValidation>
    <dataValidation type="list" allowBlank="1" showInputMessage="1" showErrorMessage="1" sqref="N11 N13 N9 N15 N17 N19 N21 N23 N25 N27 N29 N31 N33 N35 N37 N39 N41 N43 N45 N47 N49 N51 N53 N55 N57 N59 N61 N63 N65 N67 N69 N71 N73 N75 N77 N79 N81 N83 N85 N87 N89 N91 N93 N95" xr:uid="{440B464A-19FD-41A0-B34E-1B26A18CF9D1}">
      <formula1>$N$2:$N$96</formula1>
    </dataValidation>
    <dataValidation type="list" allowBlank="1" showInputMessage="1" showErrorMessage="1" sqref="G13" xr:uid="{4DCA61CE-D195-4D93-BEA0-E3BE6DFC0CB7}">
      <formula1>$M$1:$M$89</formula1>
    </dataValidation>
    <dataValidation type="list" allowBlank="1" showInputMessage="1" showErrorMessage="1" sqref="I12:K12" xr:uid="{7F08DFA2-F690-4E08-A8BC-7677D8686869}">
      <formula1>$M$2:$M$25</formula1>
    </dataValidation>
  </dataValidations>
  <pageMargins left="0.7" right="0.7" top="0.75" bottom="0.75" header="0.3" footer="0.3"/>
  <drawing r:id="rId1"/>
  <legacyDrawing r:id="rId2"/>
  <controls>
    <mc:AlternateContent xmlns:mc="http://schemas.openxmlformats.org/markup-compatibility/2006">
      <mc:Choice Requires="x14">
        <control shapeId="8193" r:id="rId3" name="Control 1">
          <controlPr defaultSize="0" r:id="rId4">
            <anchor moveWithCells="1">
              <from>
                <xdr:col>14</xdr:col>
                <xdr:colOff>542925</xdr:colOff>
                <xdr:row>2</xdr:row>
                <xdr:rowOff>152400</xdr:rowOff>
              </from>
              <to>
                <xdr:col>15</xdr:col>
                <xdr:colOff>666750</xdr:colOff>
                <xdr:row>4</xdr:row>
                <xdr:rowOff>57150</xdr:rowOff>
              </to>
            </anchor>
          </controlPr>
        </control>
      </mc:Choice>
      <mc:Fallback>
        <control shapeId="8193" r:id="rId3" name="Control 1"/>
      </mc:Fallback>
    </mc:AlternateContent>
    <mc:AlternateContent xmlns:mc="http://schemas.openxmlformats.org/markup-compatibility/2006">
      <mc:Choice Requires="x14">
        <control shapeId="8194" r:id="rId5" name="Control 2">
          <controlPr defaultSize="0" r:id="rId6">
            <anchor moveWithCells="1">
              <from>
                <xdr:col>14</xdr:col>
                <xdr:colOff>542925</xdr:colOff>
                <xdr:row>4</xdr:row>
                <xdr:rowOff>152400</xdr:rowOff>
              </from>
              <to>
                <xdr:col>15</xdr:col>
                <xdr:colOff>666750</xdr:colOff>
                <xdr:row>6</xdr:row>
                <xdr:rowOff>57150</xdr:rowOff>
              </to>
            </anchor>
          </controlPr>
        </control>
      </mc:Choice>
      <mc:Fallback>
        <control shapeId="8194" r:id="rId5" name="Control 2"/>
      </mc:Fallback>
    </mc:AlternateContent>
    <mc:AlternateContent xmlns:mc="http://schemas.openxmlformats.org/markup-compatibility/2006">
      <mc:Choice Requires="x14">
        <control shapeId="8195" r:id="rId7" name="Control 3">
          <controlPr defaultSize="0" r:id="rId8">
            <anchor moveWithCells="1">
              <from>
                <xdr:col>14</xdr:col>
                <xdr:colOff>542925</xdr:colOff>
                <xdr:row>6</xdr:row>
                <xdr:rowOff>142875</xdr:rowOff>
              </from>
              <to>
                <xdr:col>15</xdr:col>
                <xdr:colOff>666750</xdr:colOff>
                <xdr:row>8</xdr:row>
                <xdr:rowOff>47625</xdr:rowOff>
              </to>
            </anchor>
          </controlPr>
        </control>
      </mc:Choice>
      <mc:Fallback>
        <control shapeId="8195" r:id="rId7" name="Control 3"/>
      </mc:Fallback>
    </mc:AlternateContent>
    <mc:AlternateContent xmlns:mc="http://schemas.openxmlformats.org/markup-compatibility/2006">
      <mc:Choice Requires="x14">
        <control shapeId="8196" r:id="rId9" name="Control 4">
          <controlPr defaultSize="0" r:id="rId10">
            <anchor moveWithCells="1">
              <from>
                <xdr:col>14</xdr:col>
                <xdr:colOff>542925</xdr:colOff>
                <xdr:row>8</xdr:row>
                <xdr:rowOff>133350</xdr:rowOff>
              </from>
              <to>
                <xdr:col>15</xdr:col>
                <xdr:colOff>666750</xdr:colOff>
                <xdr:row>10</xdr:row>
                <xdr:rowOff>38100</xdr:rowOff>
              </to>
            </anchor>
          </controlPr>
        </control>
      </mc:Choice>
      <mc:Fallback>
        <control shapeId="8196" r:id="rId9" name="Control 4"/>
      </mc:Fallback>
    </mc:AlternateContent>
    <mc:AlternateContent xmlns:mc="http://schemas.openxmlformats.org/markup-compatibility/2006">
      <mc:Choice Requires="x14">
        <control shapeId="8197" r:id="rId11" name="Control 5">
          <controlPr defaultSize="0" r:id="rId12">
            <anchor moveWithCells="1">
              <from>
                <xdr:col>14</xdr:col>
                <xdr:colOff>542925</xdr:colOff>
                <xdr:row>10</xdr:row>
                <xdr:rowOff>133350</xdr:rowOff>
              </from>
              <to>
                <xdr:col>15</xdr:col>
                <xdr:colOff>666750</xdr:colOff>
                <xdr:row>12</xdr:row>
                <xdr:rowOff>38100</xdr:rowOff>
              </to>
            </anchor>
          </controlPr>
        </control>
      </mc:Choice>
      <mc:Fallback>
        <control shapeId="8197" r:id="rId11" name="Control 5"/>
      </mc:Fallback>
    </mc:AlternateContent>
    <mc:AlternateContent xmlns:mc="http://schemas.openxmlformats.org/markup-compatibility/2006">
      <mc:Choice Requires="x14">
        <control shapeId="8198" r:id="rId13" name="Control 6">
          <controlPr defaultSize="0" r:id="rId14">
            <anchor moveWithCells="1">
              <from>
                <xdr:col>14</xdr:col>
                <xdr:colOff>542925</xdr:colOff>
                <xdr:row>12</xdr:row>
                <xdr:rowOff>123825</xdr:rowOff>
              </from>
              <to>
                <xdr:col>15</xdr:col>
                <xdr:colOff>666750</xdr:colOff>
                <xdr:row>14</xdr:row>
                <xdr:rowOff>28575</xdr:rowOff>
              </to>
            </anchor>
          </controlPr>
        </control>
      </mc:Choice>
      <mc:Fallback>
        <control shapeId="8198" r:id="rId13" name="Control 6"/>
      </mc:Fallback>
    </mc:AlternateContent>
    <mc:AlternateContent xmlns:mc="http://schemas.openxmlformats.org/markup-compatibility/2006">
      <mc:Choice Requires="x14">
        <control shapeId="8199" r:id="rId15" name="Control 7">
          <controlPr defaultSize="0" r:id="rId16">
            <anchor moveWithCells="1">
              <from>
                <xdr:col>14</xdr:col>
                <xdr:colOff>542925</xdr:colOff>
                <xdr:row>14</xdr:row>
                <xdr:rowOff>114300</xdr:rowOff>
              </from>
              <to>
                <xdr:col>15</xdr:col>
                <xdr:colOff>666750</xdr:colOff>
                <xdr:row>16</xdr:row>
                <xdr:rowOff>19050</xdr:rowOff>
              </to>
            </anchor>
          </controlPr>
        </control>
      </mc:Choice>
      <mc:Fallback>
        <control shapeId="8199" r:id="rId15" name="Control 7"/>
      </mc:Fallback>
    </mc:AlternateContent>
    <mc:AlternateContent xmlns:mc="http://schemas.openxmlformats.org/markup-compatibility/2006">
      <mc:Choice Requires="x14">
        <control shapeId="8200" r:id="rId17" name="Control 8">
          <controlPr defaultSize="0" r:id="rId18">
            <anchor moveWithCells="1">
              <from>
                <xdr:col>14</xdr:col>
                <xdr:colOff>542925</xdr:colOff>
                <xdr:row>16</xdr:row>
                <xdr:rowOff>114300</xdr:rowOff>
              </from>
              <to>
                <xdr:col>15</xdr:col>
                <xdr:colOff>666750</xdr:colOff>
                <xdr:row>18</xdr:row>
                <xdr:rowOff>19050</xdr:rowOff>
              </to>
            </anchor>
          </controlPr>
        </control>
      </mc:Choice>
      <mc:Fallback>
        <control shapeId="8200" r:id="rId17" name="Control 8"/>
      </mc:Fallback>
    </mc:AlternateContent>
    <mc:AlternateContent xmlns:mc="http://schemas.openxmlformats.org/markup-compatibility/2006">
      <mc:Choice Requires="x14">
        <control shapeId="8201" r:id="rId19" name="Control 9">
          <controlPr defaultSize="0" r:id="rId20">
            <anchor moveWithCells="1">
              <from>
                <xdr:col>14</xdr:col>
                <xdr:colOff>542925</xdr:colOff>
                <xdr:row>18</xdr:row>
                <xdr:rowOff>104775</xdr:rowOff>
              </from>
              <to>
                <xdr:col>15</xdr:col>
                <xdr:colOff>666750</xdr:colOff>
                <xdr:row>20</xdr:row>
                <xdr:rowOff>9525</xdr:rowOff>
              </to>
            </anchor>
          </controlPr>
        </control>
      </mc:Choice>
      <mc:Fallback>
        <control shapeId="8201" r:id="rId19" name="Control 9"/>
      </mc:Fallback>
    </mc:AlternateContent>
    <mc:AlternateContent xmlns:mc="http://schemas.openxmlformats.org/markup-compatibility/2006">
      <mc:Choice Requires="x14">
        <control shapeId="8202" r:id="rId21" name="Control 10">
          <controlPr defaultSize="0" r:id="rId22">
            <anchor moveWithCells="1">
              <from>
                <xdr:col>14</xdr:col>
                <xdr:colOff>542925</xdr:colOff>
                <xdr:row>20</xdr:row>
                <xdr:rowOff>95250</xdr:rowOff>
              </from>
              <to>
                <xdr:col>15</xdr:col>
                <xdr:colOff>666750</xdr:colOff>
                <xdr:row>22</xdr:row>
                <xdr:rowOff>0</xdr:rowOff>
              </to>
            </anchor>
          </controlPr>
        </control>
      </mc:Choice>
      <mc:Fallback>
        <control shapeId="8202" r:id="rId21" name="Control 10"/>
      </mc:Fallback>
    </mc:AlternateContent>
    <mc:AlternateContent xmlns:mc="http://schemas.openxmlformats.org/markup-compatibility/2006">
      <mc:Choice Requires="x14">
        <control shapeId="8203" r:id="rId23" name="Control 11">
          <controlPr defaultSize="0" r:id="rId24">
            <anchor moveWithCells="1">
              <from>
                <xdr:col>14</xdr:col>
                <xdr:colOff>542925</xdr:colOff>
                <xdr:row>22</xdr:row>
                <xdr:rowOff>95250</xdr:rowOff>
              </from>
              <to>
                <xdr:col>15</xdr:col>
                <xdr:colOff>666750</xdr:colOff>
                <xdr:row>24</xdr:row>
                <xdr:rowOff>0</xdr:rowOff>
              </to>
            </anchor>
          </controlPr>
        </control>
      </mc:Choice>
      <mc:Fallback>
        <control shapeId="8203" r:id="rId23" name="Control 11"/>
      </mc:Fallback>
    </mc:AlternateContent>
    <mc:AlternateContent xmlns:mc="http://schemas.openxmlformats.org/markup-compatibility/2006">
      <mc:Choice Requires="x14">
        <control shapeId="8204" r:id="rId25" name="Control 12">
          <controlPr defaultSize="0" r:id="rId26">
            <anchor moveWithCells="1">
              <from>
                <xdr:col>14</xdr:col>
                <xdr:colOff>542925</xdr:colOff>
                <xdr:row>24</xdr:row>
                <xdr:rowOff>85725</xdr:rowOff>
              </from>
              <to>
                <xdr:col>15</xdr:col>
                <xdr:colOff>666750</xdr:colOff>
                <xdr:row>25</xdr:row>
                <xdr:rowOff>152400</xdr:rowOff>
              </to>
            </anchor>
          </controlPr>
        </control>
      </mc:Choice>
      <mc:Fallback>
        <control shapeId="8204" r:id="rId25" name="Control 12"/>
      </mc:Fallback>
    </mc:AlternateContent>
    <mc:AlternateContent xmlns:mc="http://schemas.openxmlformats.org/markup-compatibility/2006">
      <mc:Choice Requires="x14">
        <control shapeId="8205" r:id="rId27" name="Control 13">
          <controlPr defaultSize="0" r:id="rId28">
            <anchor moveWithCells="1">
              <from>
                <xdr:col>14</xdr:col>
                <xdr:colOff>542925</xdr:colOff>
                <xdr:row>26</xdr:row>
                <xdr:rowOff>76200</xdr:rowOff>
              </from>
              <to>
                <xdr:col>15</xdr:col>
                <xdr:colOff>666750</xdr:colOff>
                <xdr:row>27</xdr:row>
                <xdr:rowOff>142875</xdr:rowOff>
              </to>
            </anchor>
          </controlPr>
        </control>
      </mc:Choice>
      <mc:Fallback>
        <control shapeId="8205" r:id="rId27" name="Control 13"/>
      </mc:Fallback>
    </mc:AlternateContent>
    <mc:AlternateContent xmlns:mc="http://schemas.openxmlformats.org/markup-compatibility/2006">
      <mc:Choice Requires="x14">
        <control shapeId="8206" r:id="rId29" name="Control 14">
          <controlPr defaultSize="0" r:id="rId30">
            <anchor moveWithCells="1">
              <from>
                <xdr:col>14</xdr:col>
                <xdr:colOff>542925</xdr:colOff>
                <xdr:row>28</xdr:row>
                <xdr:rowOff>76200</xdr:rowOff>
              </from>
              <to>
                <xdr:col>15</xdr:col>
                <xdr:colOff>666750</xdr:colOff>
                <xdr:row>29</xdr:row>
                <xdr:rowOff>142875</xdr:rowOff>
              </to>
            </anchor>
          </controlPr>
        </control>
      </mc:Choice>
      <mc:Fallback>
        <control shapeId="8206" r:id="rId29" name="Control 14"/>
      </mc:Fallback>
    </mc:AlternateContent>
    <mc:AlternateContent xmlns:mc="http://schemas.openxmlformats.org/markup-compatibility/2006">
      <mc:Choice Requires="x14">
        <control shapeId="8207" r:id="rId31" name="Control 15">
          <controlPr defaultSize="0" r:id="rId32">
            <anchor moveWithCells="1">
              <from>
                <xdr:col>14</xdr:col>
                <xdr:colOff>542925</xdr:colOff>
                <xdr:row>29</xdr:row>
                <xdr:rowOff>66675</xdr:rowOff>
              </from>
              <to>
                <xdr:col>15</xdr:col>
                <xdr:colOff>666750</xdr:colOff>
                <xdr:row>30</xdr:row>
                <xdr:rowOff>133350</xdr:rowOff>
              </to>
            </anchor>
          </controlPr>
        </control>
      </mc:Choice>
      <mc:Fallback>
        <control shapeId="8207" r:id="rId31" name="Control 15"/>
      </mc:Fallback>
    </mc:AlternateContent>
    <mc:AlternateContent xmlns:mc="http://schemas.openxmlformats.org/markup-compatibility/2006">
      <mc:Choice Requires="x14">
        <control shapeId="8208" r:id="rId33" name="Control 16">
          <controlPr defaultSize="0" r:id="rId34">
            <anchor moveWithCells="1">
              <from>
                <xdr:col>14</xdr:col>
                <xdr:colOff>542925</xdr:colOff>
                <xdr:row>31</xdr:row>
                <xdr:rowOff>66675</xdr:rowOff>
              </from>
              <to>
                <xdr:col>15</xdr:col>
                <xdr:colOff>666750</xdr:colOff>
                <xdr:row>32</xdr:row>
                <xdr:rowOff>133350</xdr:rowOff>
              </to>
            </anchor>
          </controlPr>
        </control>
      </mc:Choice>
      <mc:Fallback>
        <control shapeId="8208" r:id="rId33" name="Control 16"/>
      </mc:Fallback>
    </mc:AlternateContent>
    <mc:AlternateContent xmlns:mc="http://schemas.openxmlformats.org/markup-compatibility/2006">
      <mc:Choice Requires="x14">
        <control shapeId="8209" r:id="rId35" name="Control 17">
          <controlPr defaultSize="0" r:id="rId36">
            <anchor moveWithCells="1">
              <from>
                <xdr:col>14</xdr:col>
                <xdr:colOff>542925</xdr:colOff>
                <xdr:row>33</xdr:row>
                <xdr:rowOff>57150</xdr:rowOff>
              </from>
              <to>
                <xdr:col>15</xdr:col>
                <xdr:colOff>666750</xdr:colOff>
                <xdr:row>34</xdr:row>
                <xdr:rowOff>123825</xdr:rowOff>
              </to>
            </anchor>
          </controlPr>
        </control>
      </mc:Choice>
      <mc:Fallback>
        <control shapeId="8209" r:id="rId35" name="Control 17"/>
      </mc:Fallback>
    </mc:AlternateContent>
    <mc:AlternateContent xmlns:mc="http://schemas.openxmlformats.org/markup-compatibility/2006">
      <mc:Choice Requires="x14">
        <control shapeId="8210" r:id="rId37" name="Control 18">
          <controlPr defaultSize="0" r:id="rId38">
            <anchor moveWithCells="1">
              <from>
                <xdr:col>14</xdr:col>
                <xdr:colOff>542925</xdr:colOff>
                <xdr:row>35</xdr:row>
                <xdr:rowOff>47625</xdr:rowOff>
              </from>
              <to>
                <xdr:col>15</xdr:col>
                <xdr:colOff>666750</xdr:colOff>
                <xdr:row>36</xdr:row>
                <xdr:rowOff>114300</xdr:rowOff>
              </to>
            </anchor>
          </controlPr>
        </control>
      </mc:Choice>
      <mc:Fallback>
        <control shapeId="8210" r:id="rId37" name="Control 18"/>
      </mc:Fallback>
    </mc:AlternateContent>
    <mc:AlternateContent xmlns:mc="http://schemas.openxmlformats.org/markup-compatibility/2006">
      <mc:Choice Requires="x14">
        <control shapeId="8211" r:id="rId39" name="Control 19">
          <controlPr defaultSize="0" r:id="rId40">
            <anchor moveWithCells="1">
              <from>
                <xdr:col>14</xdr:col>
                <xdr:colOff>542925</xdr:colOff>
                <xdr:row>37</xdr:row>
                <xdr:rowOff>47625</xdr:rowOff>
              </from>
              <to>
                <xdr:col>15</xdr:col>
                <xdr:colOff>666750</xdr:colOff>
                <xdr:row>38</xdr:row>
                <xdr:rowOff>114300</xdr:rowOff>
              </to>
            </anchor>
          </controlPr>
        </control>
      </mc:Choice>
      <mc:Fallback>
        <control shapeId="8211" r:id="rId39" name="Control 19"/>
      </mc:Fallback>
    </mc:AlternateContent>
    <mc:AlternateContent xmlns:mc="http://schemas.openxmlformats.org/markup-compatibility/2006">
      <mc:Choice Requires="x14">
        <control shapeId="8212" r:id="rId41" name="Control 20">
          <controlPr defaultSize="0" r:id="rId42">
            <anchor moveWithCells="1">
              <from>
                <xdr:col>14</xdr:col>
                <xdr:colOff>542925</xdr:colOff>
                <xdr:row>39</xdr:row>
                <xdr:rowOff>38100</xdr:rowOff>
              </from>
              <to>
                <xdr:col>15</xdr:col>
                <xdr:colOff>666750</xdr:colOff>
                <xdr:row>40</xdr:row>
                <xdr:rowOff>104775</xdr:rowOff>
              </to>
            </anchor>
          </controlPr>
        </control>
      </mc:Choice>
      <mc:Fallback>
        <control shapeId="8212" r:id="rId41" name="Control 20"/>
      </mc:Fallback>
    </mc:AlternateContent>
    <mc:AlternateContent xmlns:mc="http://schemas.openxmlformats.org/markup-compatibility/2006">
      <mc:Choice Requires="x14">
        <control shapeId="8213" r:id="rId43" name="Control 21">
          <controlPr defaultSize="0" r:id="rId44">
            <anchor moveWithCells="1">
              <from>
                <xdr:col>14</xdr:col>
                <xdr:colOff>542925</xdr:colOff>
                <xdr:row>41</xdr:row>
                <xdr:rowOff>28575</xdr:rowOff>
              </from>
              <to>
                <xdr:col>15</xdr:col>
                <xdr:colOff>666750</xdr:colOff>
                <xdr:row>42</xdr:row>
                <xdr:rowOff>95250</xdr:rowOff>
              </to>
            </anchor>
          </controlPr>
        </control>
      </mc:Choice>
      <mc:Fallback>
        <control shapeId="8213" r:id="rId43" name="Control 21"/>
      </mc:Fallback>
    </mc:AlternateContent>
    <mc:AlternateContent xmlns:mc="http://schemas.openxmlformats.org/markup-compatibility/2006">
      <mc:Choice Requires="x14">
        <control shapeId="8214" r:id="rId45" name="Control 22">
          <controlPr defaultSize="0" r:id="rId46">
            <anchor moveWithCells="1">
              <from>
                <xdr:col>14</xdr:col>
                <xdr:colOff>542925</xdr:colOff>
                <xdr:row>43</xdr:row>
                <xdr:rowOff>28575</xdr:rowOff>
              </from>
              <to>
                <xdr:col>15</xdr:col>
                <xdr:colOff>666750</xdr:colOff>
                <xdr:row>44</xdr:row>
                <xdr:rowOff>95250</xdr:rowOff>
              </to>
            </anchor>
          </controlPr>
        </control>
      </mc:Choice>
      <mc:Fallback>
        <control shapeId="8214" r:id="rId45" name="Control 22"/>
      </mc:Fallback>
    </mc:AlternateContent>
    <mc:AlternateContent xmlns:mc="http://schemas.openxmlformats.org/markup-compatibility/2006">
      <mc:Choice Requires="x14">
        <control shapeId="8215" r:id="rId47" name="Control 23">
          <controlPr defaultSize="0" r:id="rId48">
            <anchor moveWithCells="1">
              <from>
                <xdr:col>14</xdr:col>
                <xdr:colOff>542925</xdr:colOff>
                <xdr:row>45</xdr:row>
                <xdr:rowOff>19050</xdr:rowOff>
              </from>
              <to>
                <xdr:col>15</xdr:col>
                <xdr:colOff>666750</xdr:colOff>
                <xdr:row>46</xdr:row>
                <xdr:rowOff>85725</xdr:rowOff>
              </to>
            </anchor>
          </controlPr>
        </control>
      </mc:Choice>
      <mc:Fallback>
        <control shapeId="8215" r:id="rId47" name="Control 23"/>
      </mc:Fallback>
    </mc:AlternateContent>
    <mc:AlternateContent xmlns:mc="http://schemas.openxmlformats.org/markup-compatibility/2006">
      <mc:Choice Requires="x14">
        <control shapeId="8216" r:id="rId49" name="Control 24">
          <controlPr defaultSize="0" r:id="rId50">
            <anchor moveWithCells="1">
              <from>
                <xdr:col>14</xdr:col>
                <xdr:colOff>542925</xdr:colOff>
                <xdr:row>47</xdr:row>
                <xdr:rowOff>9525</xdr:rowOff>
              </from>
              <to>
                <xdr:col>15</xdr:col>
                <xdr:colOff>666750</xdr:colOff>
                <xdr:row>48</xdr:row>
                <xdr:rowOff>76200</xdr:rowOff>
              </to>
            </anchor>
          </controlPr>
        </control>
      </mc:Choice>
      <mc:Fallback>
        <control shapeId="8216" r:id="rId49" name="Control 24"/>
      </mc:Fallback>
    </mc:AlternateContent>
    <mc:AlternateContent xmlns:mc="http://schemas.openxmlformats.org/markup-compatibility/2006">
      <mc:Choice Requires="x14">
        <control shapeId="8217" r:id="rId51" name="Control 25">
          <controlPr defaultSize="0" r:id="rId52">
            <anchor moveWithCells="1">
              <from>
                <xdr:col>14</xdr:col>
                <xdr:colOff>542925</xdr:colOff>
                <xdr:row>2</xdr:row>
                <xdr:rowOff>152400</xdr:rowOff>
              </from>
              <to>
                <xdr:col>15</xdr:col>
                <xdr:colOff>666750</xdr:colOff>
                <xdr:row>4</xdr:row>
                <xdr:rowOff>57150</xdr:rowOff>
              </to>
            </anchor>
          </controlPr>
        </control>
      </mc:Choice>
      <mc:Fallback>
        <control shapeId="8217" r:id="rId51" name="Control 25"/>
      </mc:Fallback>
    </mc:AlternateContent>
    <mc:AlternateContent xmlns:mc="http://schemas.openxmlformats.org/markup-compatibility/2006">
      <mc:Choice Requires="x14">
        <control shapeId="8218" r:id="rId53" name="Control 26">
          <controlPr defaultSize="0" r:id="rId54">
            <anchor moveWithCells="1">
              <from>
                <xdr:col>14</xdr:col>
                <xdr:colOff>542925</xdr:colOff>
                <xdr:row>4</xdr:row>
                <xdr:rowOff>152400</xdr:rowOff>
              </from>
              <to>
                <xdr:col>15</xdr:col>
                <xdr:colOff>666750</xdr:colOff>
                <xdr:row>6</xdr:row>
                <xdr:rowOff>57150</xdr:rowOff>
              </to>
            </anchor>
          </controlPr>
        </control>
      </mc:Choice>
      <mc:Fallback>
        <control shapeId="8218" r:id="rId53" name="Control 26"/>
      </mc:Fallback>
    </mc:AlternateContent>
    <mc:AlternateContent xmlns:mc="http://schemas.openxmlformats.org/markup-compatibility/2006">
      <mc:Choice Requires="x14">
        <control shapeId="8219" r:id="rId55" name="Control 27">
          <controlPr defaultSize="0" r:id="rId56">
            <anchor moveWithCells="1">
              <from>
                <xdr:col>14</xdr:col>
                <xdr:colOff>542925</xdr:colOff>
                <xdr:row>6</xdr:row>
                <xdr:rowOff>142875</xdr:rowOff>
              </from>
              <to>
                <xdr:col>15</xdr:col>
                <xdr:colOff>666750</xdr:colOff>
                <xdr:row>8</xdr:row>
                <xdr:rowOff>47625</xdr:rowOff>
              </to>
            </anchor>
          </controlPr>
        </control>
      </mc:Choice>
      <mc:Fallback>
        <control shapeId="8219" r:id="rId55" name="Control 27"/>
      </mc:Fallback>
    </mc:AlternateContent>
    <mc:AlternateContent xmlns:mc="http://schemas.openxmlformats.org/markup-compatibility/2006">
      <mc:Choice Requires="x14">
        <control shapeId="8220" r:id="rId57" name="Control 28">
          <controlPr defaultSize="0" r:id="rId58">
            <anchor moveWithCells="1">
              <from>
                <xdr:col>14</xdr:col>
                <xdr:colOff>542925</xdr:colOff>
                <xdr:row>8</xdr:row>
                <xdr:rowOff>133350</xdr:rowOff>
              </from>
              <to>
                <xdr:col>15</xdr:col>
                <xdr:colOff>666750</xdr:colOff>
                <xdr:row>10</xdr:row>
                <xdr:rowOff>38100</xdr:rowOff>
              </to>
            </anchor>
          </controlPr>
        </control>
      </mc:Choice>
      <mc:Fallback>
        <control shapeId="8220" r:id="rId57" name="Control 28"/>
      </mc:Fallback>
    </mc:AlternateContent>
    <mc:AlternateContent xmlns:mc="http://schemas.openxmlformats.org/markup-compatibility/2006">
      <mc:Choice Requires="x14">
        <control shapeId="8221" r:id="rId59" name="Control 29">
          <controlPr defaultSize="0" r:id="rId60">
            <anchor moveWithCells="1">
              <from>
                <xdr:col>14</xdr:col>
                <xdr:colOff>542925</xdr:colOff>
                <xdr:row>10</xdr:row>
                <xdr:rowOff>133350</xdr:rowOff>
              </from>
              <to>
                <xdr:col>15</xdr:col>
                <xdr:colOff>666750</xdr:colOff>
                <xdr:row>12</xdr:row>
                <xdr:rowOff>38100</xdr:rowOff>
              </to>
            </anchor>
          </controlPr>
        </control>
      </mc:Choice>
      <mc:Fallback>
        <control shapeId="8221" r:id="rId59" name="Control 29"/>
      </mc:Fallback>
    </mc:AlternateContent>
    <mc:AlternateContent xmlns:mc="http://schemas.openxmlformats.org/markup-compatibility/2006">
      <mc:Choice Requires="x14">
        <control shapeId="8222" r:id="rId61" name="Control 30">
          <controlPr defaultSize="0" r:id="rId62">
            <anchor moveWithCells="1">
              <from>
                <xdr:col>14</xdr:col>
                <xdr:colOff>542925</xdr:colOff>
                <xdr:row>12</xdr:row>
                <xdr:rowOff>123825</xdr:rowOff>
              </from>
              <to>
                <xdr:col>15</xdr:col>
                <xdr:colOff>666750</xdr:colOff>
                <xdr:row>14</xdr:row>
                <xdr:rowOff>28575</xdr:rowOff>
              </to>
            </anchor>
          </controlPr>
        </control>
      </mc:Choice>
      <mc:Fallback>
        <control shapeId="8222" r:id="rId61" name="Control 30"/>
      </mc:Fallback>
    </mc:AlternateContent>
    <mc:AlternateContent xmlns:mc="http://schemas.openxmlformats.org/markup-compatibility/2006">
      <mc:Choice Requires="x14">
        <control shapeId="8223" r:id="rId63" name="Control 31">
          <controlPr defaultSize="0" r:id="rId64">
            <anchor moveWithCells="1">
              <from>
                <xdr:col>14</xdr:col>
                <xdr:colOff>542925</xdr:colOff>
                <xdr:row>14</xdr:row>
                <xdr:rowOff>114300</xdr:rowOff>
              </from>
              <to>
                <xdr:col>15</xdr:col>
                <xdr:colOff>666750</xdr:colOff>
                <xdr:row>16</xdr:row>
                <xdr:rowOff>19050</xdr:rowOff>
              </to>
            </anchor>
          </controlPr>
        </control>
      </mc:Choice>
      <mc:Fallback>
        <control shapeId="8223" r:id="rId63" name="Control 31"/>
      </mc:Fallback>
    </mc:AlternateContent>
    <mc:AlternateContent xmlns:mc="http://schemas.openxmlformats.org/markup-compatibility/2006">
      <mc:Choice Requires="x14">
        <control shapeId="8224" r:id="rId65" name="Control 32">
          <controlPr defaultSize="0" r:id="rId66">
            <anchor moveWithCells="1">
              <from>
                <xdr:col>14</xdr:col>
                <xdr:colOff>542925</xdr:colOff>
                <xdr:row>16</xdr:row>
                <xdr:rowOff>114300</xdr:rowOff>
              </from>
              <to>
                <xdr:col>15</xdr:col>
                <xdr:colOff>666750</xdr:colOff>
                <xdr:row>18</xdr:row>
                <xdr:rowOff>19050</xdr:rowOff>
              </to>
            </anchor>
          </controlPr>
        </control>
      </mc:Choice>
      <mc:Fallback>
        <control shapeId="8224" r:id="rId65" name="Control 32"/>
      </mc:Fallback>
    </mc:AlternateContent>
    <mc:AlternateContent xmlns:mc="http://schemas.openxmlformats.org/markup-compatibility/2006">
      <mc:Choice Requires="x14">
        <control shapeId="8225" r:id="rId67" name="Control 33">
          <controlPr defaultSize="0" r:id="rId68">
            <anchor moveWithCells="1">
              <from>
                <xdr:col>14</xdr:col>
                <xdr:colOff>542925</xdr:colOff>
                <xdr:row>18</xdr:row>
                <xdr:rowOff>104775</xdr:rowOff>
              </from>
              <to>
                <xdr:col>15</xdr:col>
                <xdr:colOff>666750</xdr:colOff>
                <xdr:row>20</xdr:row>
                <xdr:rowOff>9525</xdr:rowOff>
              </to>
            </anchor>
          </controlPr>
        </control>
      </mc:Choice>
      <mc:Fallback>
        <control shapeId="8225" r:id="rId67" name="Control 33"/>
      </mc:Fallback>
    </mc:AlternateContent>
    <mc:AlternateContent xmlns:mc="http://schemas.openxmlformats.org/markup-compatibility/2006">
      <mc:Choice Requires="x14">
        <control shapeId="8226" r:id="rId69" name="Control 34">
          <controlPr defaultSize="0" r:id="rId70">
            <anchor moveWithCells="1">
              <from>
                <xdr:col>14</xdr:col>
                <xdr:colOff>542925</xdr:colOff>
                <xdr:row>2</xdr:row>
                <xdr:rowOff>152400</xdr:rowOff>
              </from>
              <to>
                <xdr:col>15</xdr:col>
                <xdr:colOff>666750</xdr:colOff>
                <xdr:row>4</xdr:row>
                <xdr:rowOff>57150</xdr:rowOff>
              </to>
            </anchor>
          </controlPr>
        </control>
      </mc:Choice>
      <mc:Fallback>
        <control shapeId="8226" r:id="rId69" name="Control 34"/>
      </mc:Fallback>
    </mc:AlternateContent>
    <mc:AlternateContent xmlns:mc="http://schemas.openxmlformats.org/markup-compatibility/2006">
      <mc:Choice Requires="x14">
        <control shapeId="8227" r:id="rId71" name="Control 35">
          <controlPr defaultSize="0" r:id="rId72">
            <anchor moveWithCells="1">
              <from>
                <xdr:col>14</xdr:col>
                <xdr:colOff>542925</xdr:colOff>
                <xdr:row>4</xdr:row>
                <xdr:rowOff>152400</xdr:rowOff>
              </from>
              <to>
                <xdr:col>15</xdr:col>
                <xdr:colOff>666750</xdr:colOff>
                <xdr:row>6</xdr:row>
                <xdr:rowOff>57150</xdr:rowOff>
              </to>
            </anchor>
          </controlPr>
        </control>
      </mc:Choice>
      <mc:Fallback>
        <control shapeId="8227" r:id="rId71" name="Control 35"/>
      </mc:Fallback>
    </mc:AlternateContent>
    <mc:AlternateContent xmlns:mc="http://schemas.openxmlformats.org/markup-compatibility/2006">
      <mc:Choice Requires="x14">
        <control shapeId="8228" r:id="rId73" name="Control 36">
          <controlPr defaultSize="0" r:id="rId74">
            <anchor moveWithCells="1">
              <from>
                <xdr:col>14</xdr:col>
                <xdr:colOff>542925</xdr:colOff>
                <xdr:row>6</xdr:row>
                <xdr:rowOff>142875</xdr:rowOff>
              </from>
              <to>
                <xdr:col>15</xdr:col>
                <xdr:colOff>666750</xdr:colOff>
                <xdr:row>8</xdr:row>
                <xdr:rowOff>47625</xdr:rowOff>
              </to>
            </anchor>
          </controlPr>
        </control>
      </mc:Choice>
      <mc:Fallback>
        <control shapeId="8228" r:id="rId73" name="Control 36"/>
      </mc:Fallback>
    </mc:AlternateContent>
    <mc:AlternateContent xmlns:mc="http://schemas.openxmlformats.org/markup-compatibility/2006">
      <mc:Choice Requires="x14">
        <control shapeId="8229" r:id="rId75" name="Control 37">
          <controlPr defaultSize="0" r:id="rId76">
            <anchor moveWithCells="1">
              <from>
                <xdr:col>14</xdr:col>
                <xdr:colOff>542925</xdr:colOff>
                <xdr:row>8</xdr:row>
                <xdr:rowOff>133350</xdr:rowOff>
              </from>
              <to>
                <xdr:col>15</xdr:col>
                <xdr:colOff>666750</xdr:colOff>
                <xdr:row>10</xdr:row>
                <xdr:rowOff>38100</xdr:rowOff>
              </to>
            </anchor>
          </controlPr>
        </control>
      </mc:Choice>
      <mc:Fallback>
        <control shapeId="8229" r:id="rId75" name="Control 37"/>
      </mc:Fallback>
    </mc:AlternateContent>
    <mc:AlternateContent xmlns:mc="http://schemas.openxmlformats.org/markup-compatibility/2006">
      <mc:Choice Requires="x14">
        <control shapeId="8230" r:id="rId77" name="Control 38">
          <controlPr defaultSize="0" r:id="rId78">
            <anchor moveWithCells="1">
              <from>
                <xdr:col>14</xdr:col>
                <xdr:colOff>542925</xdr:colOff>
                <xdr:row>10</xdr:row>
                <xdr:rowOff>133350</xdr:rowOff>
              </from>
              <to>
                <xdr:col>15</xdr:col>
                <xdr:colOff>666750</xdr:colOff>
                <xdr:row>12</xdr:row>
                <xdr:rowOff>38100</xdr:rowOff>
              </to>
            </anchor>
          </controlPr>
        </control>
      </mc:Choice>
      <mc:Fallback>
        <control shapeId="8230" r:id="rId77" name="Control 38"/>
      </mc:Fallback>
    </mc:AlternateContent>
    <mc:AlternateContent xmlns:mc="http://schemas.openxmlformats.org/markup-compatibility/2006">
      <mc:Choice Requires="x14">
        <control shapeId="8231" r:id="rId79" name="Control 39">
          <controlPr defaultSize="0" r:id="rId80">
            <anchor moveWithCells="1">
              <from>
                <xdr:col>14</xdr:col>
                <xdr:colOff>542925</xdr:colOff>
                <xdr:row>12</xdr:row>
                <xdr:rowOff>123825</xdr:rowOff>
              </from>
              <to>
                <xdr:col>15</xdr:col>
                <xdr:colOff>666750</xdr:colOff>
                <xdr:row>14</xdr:row>
                <xdr:rowOff>28575</xdr:rowOff>
              </to>
            </anchor>
          </controlPr>
        </control>
      </mc:Choice>
      <mc:Fallback>
        <control shapeId="8231" r:id="rId79" name="Control 39"/>
      </mc:Fallback>
    </mc:AlternateContent>
    <mc:AlternateContent xmlns:mc="http://schemas.openxmlformats.org/markup-compatibility/2006">
      <mc:Choice Requires="x14">
        <control shapeId="8232" r:id="rId81" name="Control 40">
          <controlPr defaultSize="0" r:id="rId82">
            <anchor moveWithCells="1">
              <from>
                <xdr:col>14</xdr:col>
                <xdr:colOff>542925</xdr:colOff>
                <xdr:row>14</xdr:row>
                <xdr:rowOff>114300</xdr:rowOff>
              </from>
              <to>
                <xdr:col>15</xdr:col>
                <xdr:colOff>666750</xdr:colOff>
                <xdr:row>16</xdr:row>
                <xdr:rowOff>19050</xdr:rowOff>
              </to>
            </anchor>
          </controlPr>
        </control>
      </mc:Choice>
      <mc:Fallback>
        <control shapeId="8232" r:id="rId81" name="Control 40"/>
      </mc:Fallback>
    </mc:AlternateContent>
    <mc:AlternateContent xmlns:mc="http://schemas.openxmlformats.org/markup-compatibility/2006">
      <mc:Choice Requires="x14">
        <control shapeId="8233" r:id="rId83" name="Control 41">
          <controlPr defaultSize="0" r:id="rId84">
            <anchor moveWithCells="1">
              <from>
                <xdr:col>14</xdr:col>
                <xdr:colOff>542925</xdr:colOff>
                <xdr:row>16</xdr:row>
                <xdr:rowOff>114300</xdr:rowOff>
              </from>
              <to>
                <xdr:col>15</xdr:col>
                <xdr:colOff>666750</xdr:colOff>
                <xdr:row>18</xdr:row>
                <xdr:rowOff>19050</xdr:rowOff>
              </to>
            </anchor>
          </controlPr>
        </control>
      </mc:Choice>
      <mc:Fallback>
        <control shapeId="8233" r:id="rId83" name="Control 41"/>
      </mc:Fallback>
    </mc:AlternateContent>
    <mc:AlternateContent xmlns:mc="http://schemas.openxmlformats.org/markup-compatibility/2006">
      <mc:Choice Requires="x14">
        <control shapeId="8234" r:id="rId85" name="Control 42">
          <controlPr defaultSize="0" r:id="rId86">
            <anchor moveWithCells="1">
              <from>
                <xdr:col>14</xdr:col>
                <xdr:colOff>542925</xdr:colOff>
                <xdr:row>18</xdr:row>
                <xdr:rowOff>104775</xdr:rowOff>
              </from>
              <to>
                <xdr:col>15</xdr:col>
                <xdr:colOff>666750</xdr:colOff>
                <xdr:row>20</xdr:row>
                <xdr:rowOff>9525</xdr:rowOff>
              </to>
            </anchor>
          </controlPr>
        </control>
      </mc:Choice>
      <mc:Fallback>
        <control shapeId="8234" r:id="rId85" name="Control 42"/>
      </mc:Fallback>
    </mc:AlternateContent>
    <mc:AlternateContent xmlns:mc="http://schemas.openxmlformats.org/markup-compatibility/2006">
      <mc:Choice Requires="x14">
        <control shapeId="8235" r:id="rId87" name="Control 43">
          <controlPr defaultSize="0" r:id="rId88">
            <anchor moveWithCells="1">
              <from>
                <xdr:col>14</xdr:col>
                <xdr:colOff>542925</xdr:colOff>
                <xdr:row>20</xdr:row>
                <xdr:rowOff>95250</xdr:rowOff>
              </from>
              <to>
                <xdr:col>15</xdr:col>
                <xdr:colOff>666750</xdr:colOff>
                <xdr:row>22</xdr:row>
                <xdr:rowOff>0</xdr:rowOff>
              </to>
            </anchor>
          </controlPr>
        </control>
      </mc:Choice>
      <mc:Fallback>
        <control shapeId="8235" r:id="rId87" name="Control 43"/>
      </mc:Fallback>
    </mc:AlternateContent>
    <mc:AlternateContent xmlns:mc="http://schemas.openxmlformats.org/markup-compatibility/2006">
      <mc:Choice Requires="x14">
        <control shapeId="8236" r:id="rId89" name="Control 44">
          <controlPr defaultSize="0" r:id="rId90">
            <anchor moveWithCells="1">
              <from>
                <xdr:col>14</xdr:col>
                <xdr:colOff>542925</xdr:colOff>
                <xdr:row>22</xdr:row>
                <xdr:rowOff>95250</xdr:rowOff>
              </from>
              <to>
                <xdr:col>15</xdr:col>
                <xdr:colOff>666750</xdr:colOff>
                <xdr:row>24</xdr:row>
                <xdr:rowOff>0</xdr:rowOff>
              </to>
            </anchor>
          </controlPr>
        </control>
      </mc:Choice>
      <mc:Fallback>
        <control shapeId="8236" r:id="rId89" name="Control 44"/>
      </mc:Fallback>
    </mc:AlternateContent>
    <mc:AlternateContent xmlns:mc="http://schemas.openxmlformats.org/markup-compatibility/2006">
      <mc:Choice Requires="x14">
        <control shapeId="8237" r:id="rId91" name="Control 45">
          <controlPr defaultSize="0" r:id="rId92">
            <anchor moveWithCells="1">
              <from>
                <xdr:col>14</xdr:col>
                <xdr:colOff>542925</xdr:colOff>
                <xdr:row>24</xdr:row>
                <xdr:rowOff>85725</xdr:rowOff>
              </from>
              <to>
                <xdr:col>15</xdr:col>
                <xdr:colOff>666750</xdr:colOff>
                <xdr:row>25</xdr:row>
                <xdr:rowOff>152400</xdr:rowOff>
              </to>
            </anchor>
          </controlPr>
        </control>
      </mc:Choice>
      <mc:Fallback>
        <control shapeId="8237" r:id="rId91" name="Control 45"/>
      </mc:Fallback>
    </mc:AlternateContent>
    <mc:AlternateContent xmlns:mc="http://schemas.openxmlformats.org/markup-compatibility/2006">
      <mc:Choice Requires="x14">
        <control shapeId="8238" r:id="rId93" name="Control 46">
          <controlPr defaultSize="0" r:id="rId94">
            <anchor moveWithCells="1">
              <from>
                <xdr:col>14</xdr:col>
                <xdr:colOff>542925</xdr:colOff>
                <xdr:row>26</xdr:row>
                <xdr:rowOff>76200</xdr:rowOff>
              </from>
              <to>
                <xdr:col>15</xdr:col>
                <xdr:colOff>666750</xdr:colOff>
                <xdr:row>27</xdr:row>
                <xdr:rowOff>142875</xdr:rowOff>
              </to>
            </anchor>
          </controlPr>
        </control>
      </mc:Choice>
      <mc:Fallback>
        <control shapeId="8238" r:id="rId93" name="Control 46"/>
      </mc:Fallback>
    </mc:AlternateContent>
    <mc:AlternateContent xmlns:mc="http://schemas.openxmlformats.org/markup-compatibility/2006">
      <mc:Choice Requires="x14">
        <control shapeId="8239" r:id="rId95" name="Control 47">
          <controlPr defaultSize="0" r:id="rId96">
            <anchor moveWithCells="1">
              <from>
                <xdr:col>14</xdr:col>
                <xdr:colOff>542925</xdr:colOff>
                <xdr:row>28</xdr:row>
                <xdr:rowOff>76200</xdr:rowOff>
              </from>
              <to>
                <xdr:col>15</xdr:col>
                <xdr:colOff>666750</xdr:colOff>
                <xdr:row>29</xdr:row>
                <xdr:rowOff>142875</xdr:rowOff>
              </to>
            </anchor>
          </controlPr>
        </control>
      </mc:Choice>
      <mc:Fallback>
        <control shapeId="8239" r:id="rId95" name="Control 47"/>
      </mc:Fallback>
    </mc:AlternateContent>
    <mc:AlternateContent xmlns:mc="http://schemas.openxmlformats.org/markup-compatibility/2006">
      <mc:Choice Requires="x14">
        <control shapeId="8240" r:id="rId97" name="Control 48">
          <controlPr defaultSize="0" r:id="rId98">
            <anchor moveWithCells="1">
              <from>
                <xdr:col>14</xdr:col>
                <xdr:colOff>542925</xdr:colOff>
                <xdr:row>29</xdr:row>
                <xdr:rowOff>66675</xdr:rowOff>
              </from>
              <to>
                <xdr:col>15</xdr:col>
                <xdr:colOff>666750</xdr:colOff>
                <xdr:row>30</xdr:row>
                <xdr:rowOff>133350</xdr:rowOff>
              </to>
            </anchor>
          </controlPr>
        </control>
      </mc:Choice>
      <mc:Fallback>
        <control shapeId="8240" r:id="rId97" name="Control 48"/>
      </mc:Fallback>
    </mc:AlternateContent>
    <mc:AlternateContent xmlns:mc="http://schemas.openxmlformats.org/markup-compatibility/2006">
      <mc:Choice Requires="x14">
        <control shapeId="8241" r:id="rId99" name="Control 49">
          <controlPr defaultSize="0" r:id="rId100">
            <anchor moveWithCells="1">
              <from>
                <xdr:col>14</xdr:col>
                <xdr:colOff>542925</xdr:colOff>
                <xdr:row>2</xdr:row>
                <xdr:rowOff>152400</xdr:rowOff>
              </from>
              <to>
                <xdr:col>15</xdr:col>
                <xdr:colOff>666750</xdr:colOff>
                <xdr:row>4</xdr:row>
                <xdr:rowOff>57150</xdr:rowOff>
              </to>
            </anchor>
          </controlPr>
        </control>
      </mc:Choice>
      <mc:Fallback>
        <control shapeId="8241" r:id="rId99" name="Control 49"/>
      </mc:Fallback>
    </mc:AlternateContent>
    <mc:AlternateContent xmlns:mc="http://schemas.openxmlformats.org/markup-compatibility/2006">
      <mc:Choice Requires="x14">
        <control shapeId="8242" r:id="rId101" name="Control 50">
          <controlPr defaultSize="0" r:id="rId102">
            <anchor moveWithCells="1">
              <from>
                <xdr:col>14</xdr:col>
                <xdr:colOff>542925</xdr:colOff>
                <xdr:row>4</xdr:row>
                <xdr:rowOff>152400</xdr:rowOff>
              </from>
              <to>
                <xdr:col>15</xdr:col>
                <xdr:colOff>666750</xdr:colOff>
                <xdr:row>6</xdr:row>
                <xdr:rowOff>57150</xdr:rowOff>
              </to>
            </anchor>
          </controlPr>
        </control>
      </mc:Choice>
      <mc:Fallback>
        <control shapeId="8242" r:id="rId101" name="Control 50"/>
      </mc:Fallback>
    </mc:AlternateContent>
  </controls>
  <tableParts count="3">
    <tablePart r:id="rId103"/>
    <tablePart r:id="rId104"/>
    <tablePart r:id="rId10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C990-FA10-4114-BB5F-A36009EB3554}">
  <sheetPr>
    <tabColor rgb="FFC00000"/>
  </sheetPr>
  <dimension ref="B7:P40"/>
  <sheetViews>
    <sheetView showGridLines="0" topLeftCell="A4" zoomScaleNormal="100" workbookViewId="0">
      <selection activeCell="C26" sqref="C26"/>
    </sheetView>
  </sheetViews>
  <sheetFormatPr baseColWidth="10" defaultRowHeight="12.75"/>
  <cols>
    <col min="1" max="1" width="6.28515625" customWidth="1"/>
    <col min="2" max="2" width="1.5703125" customWidth="1"/>
    <col min="3" max="3" width="43.5703125" customWidth="1"/>
    <col min="4" max="4" width="35.85546875" customWidth="1"/>
    <col min="5" max="5" width="25.42578125" customWidth="1"/>
    <col min="16" max="16" width="11.42578125" style="107"/>
  </cols>
  <sheetData>
    <row r="7" spans="2:14" s="64" customFormat="1" ht="17.25" customHeight="1">
      <c r="B7" s="4" t="s">
        <v>4704</v>
      </c>
      <c r="C7" s="112"/>
      <c r="D7" s="112"/>
      <c r="E7" s="108"/>
      <c r="F7" s="113"/>
      <c r="G7" s="108"/>
      <c r="H7" s="108"/>
      <c r="I7" s="108"/>
      <c r="J7" s="108"/>
      <c r="K7" s="109"/>
      <c r="L7" s="111"/>
      <c r="M7" s="108"/>
      <c r="N7" s="110" t="s">
        <v>10</v>
      </c>
    </row>
    <row r="8" spans="2:14" s="64" customFormat="1" ht="17.25" customHeight="1">
      <c r="B8" s="4" t="s">
        <v>4758</v>
      </c>
      <c r="C8" s="112"/>
      <c r="D8" s="108"/>
      <c r="E8" s="108"/>
      <c r="F8" s="113"/>
      <c r="G8" s="108"/>
      <c r="H8" s="108"/>
      <c r="I8" s="108"/>
      <c r="J8" s="108"/>
      <c r="K8" s="109"/>
      <c r="L8" s="111"/>
      <c r="M8" s="108"/>
      <c r="N8" s="110" t="s">
        <v>10</v>
      </c>
    </row>
    <row r="9" spans="2:14">
      <c r="B9" s="63"/>
      <c r="C9" s="112"/>
      <c r="D9" s="107"/>
      <c r="E9" s="107"/>
      <c r="F9" s="107"/>
      <c r="G9" s="107"/>
      <c r="H9" s="107"/>
      <c r="I9" s="107"/>
      <c r="J9" s="107"/>
      <c r="K9" s="107"/>
      <c r="L9" s="107"/>
      <c r="M9" s="107"/>
      <c r="N9" s="107"/>
    </row>
    <row r="10" spans="2:14" ht="148.5" customHeight="1">
      <c r="C10" s="289" t="s">
        <v>4822</v>
      </c>
      <c r="D10" s="290"/>
      <c r="E10" s="290"/>
      <c r="F10" s="290"/>
      <c r="G10" s="290"/>
      <c r="H10" s="290"/>
      <c r="I10" s="290"/>
      <c r="J10" s="114"/>
      <c r="K10" s="114"/>
      <c r="L10" s="114"/>
      <c r="M10" s="107"/>
      <c r="N10" s="107"/>
    </row>
    <row r="11" spans="2:14">
      <c r="B11" s="107"/>
      <c r="C11" s="107"/>
      <c r="D11" s="107"/>
      <c r="E11" s="114"/>
      <c r="F11" s="107"/>
      <c r="G11" s="107"/>
      <c r="H11" s="107"/>
      <c r="I11" s="107"/>
      <c r="J11" s="107"/>
      <c r="K11" s="107"/>
      <c r="L11" s="107"/>
      <c r="M11" s="107"/>
      <c r="N11" s="107"/>
    </row>
    <row r="12" spans="2:14" ht="23.25" customHeight="1">
      <c r="B12" s="107"/>
      <c r="C12" s="120" t="s">
        <v>4759</v>
      </c>
      <c r="D12" s="119"/>
      <c r="E12" s="114"/>
      <c r="F12" s="107"/>
      <c r="G12" s="107"/>
      <c r="H12" s="107"/>
      <c r="I12" s="107"/>
      <c r="J12" s="107"/>
      <c r="K12" s="107"/>
      <c r="L12" s="107"/>
      <c r="M12" s="107"/>
      <c r="N12" s="107"/>
    </row>
    <row r="13" spans="2:14" ht="23.25" customHeight="1">
      <c r="B13" s="107"/>
      <c r="C13" s="116" t="s">
        <v>1</v>
      </c>
      <c r="D13" s="255"/>
      <c r="E13" s="114"/>
      <c r="F13" s="107"/>
      <c r="G13" s="107"/>
      <c r="H13" s="107"/>
      <c r="I13" s="107"/>
      <c r="J13" s="107"/>
      <c r="K13" s="107"/>
      <c r="L13" s="107"/>
      <c r="M13" s="107"/>
      <c r="N13" s="107"/>
    </row>
    <row r="14" spans="2:14" ht="23.25" customHeight="1">
      <c r="B14" s="107"/>
      <c r="C14" s="117" t="s">
        <v>3</v>
      </c>
      <c r="D14" s="255"/>
      <c r="E14" s="114"/>
      <c r="F14" s="107"/>
      <c r="G14" s="107"/>
      <c r="H14" s="112"/>
      <c r="I14" s="107"/>
      <c r="J14" s="107"/>
      <c r="K14" s="107"/>
      <c r="L14" s="107"/>
      <c r="M14" s="107"/>
      <c r="N14" s="107"/>
    </row>
    <row r="15" spans="2:14" ht="23.25" customHeight="1">
      <c r="B15" s="107"/>
      <c r="C15" s="117" t="s">
        <v>5</v>
      </c>
      <c r="D15" s="255"/>
      <c r="E15" s="114"/>
      <c r="F15" s="107"/>
      <c r="G15" s="107"/>
      <c r="H15" s="107"/>
      <c r="I15" s="107"/>
      <c r="J15" s="107"/>
      <c r="K15" s="107"/>
      <c r="L15" s="107"/>
      <c r="M15" s="107"/>
      <c r="N15" s="107"/>
    </row>
    <row r="16" spans="2:14" ht="23.25" customHeight="1">
      <c r="B16" s="107"/>
      <c r="C16" s="117" t="s">
        <v>7</v>
      </c>
      <c r="D16" s="256"/>
      <c r="E16" s="114"/>
      <c r="F16" s="107"/>
      <c r="G16" s="107"/>
      <c r="H16" s="107"/>
      <c r="I16" s="107"/>
      <c r="J16" s="107"/>
      <c r="K16" s="107"/>
      <c r="L16" s="107"/>
      <c r="M16" s="107"/>
      <c r="N16" s="107"/>
    </row>
    <row r="17" spans="3:4" ht="23.25" customHeight="1">
      <c r="C17" s="117" t="s">
        <v>9</v>
      </c>
      <c r="D17" s="255"/>
    </row>
    <row r="18" spans="3:4" ht="22.5" customHeight="1">
      <c r="C18" s="112"/>
      <c r="D18" s="107"/>
    </row>
    <row r="19" spans="3:4" ht="23.25" customHeight="1">
      <c r="C19" s="120" t="s">
        <v>4760</v>
      </c>
      <c r="D19" s="119"/>
    </row>
    <row r="20" spans="3:4" ht="23.25" customHeight="1">
      <c r="C20" s="117" t="s">
        <v>11</v>
      </c>
      <c r="D20" s="255"/>
    </row>
    <row r="21" spans="3:4" ht="23.25" customHeight="1">
      <c r="C21" s="123" t="s">
        <v>12</v>
      </c>
      <c r="D21" s="255"/>
    </row>
    <row r="22" spans="3:4" ht="23.25" customHeight="1">
      <c r="C22" s="122" t="s">
        <v>13</v>
      </c>
      <c r="D22" s="257" t="s">
        <v>4709</v>
      </c>
    </row>
    <row r="23" spans="3:4" ht="35.1" customHeight="1">
      <c r="C23" s="124" t="s">
        <v>4774</v>
      </c>
      <c r="D23" s="258"/>
    </row>
    <row r="24" spans="3:4" ht="23.25" customHeight="1">
      <c r="C24" s="122" t="s">
        <v>4815</v>
      </c>
      <c r="D24" s="259"/>
    </row>
    <row r="25" spans="3:4" ht="23.25" customHeight="1">
      <c r="C25" s="125" t="s">
        <v>4761</v>
      </c>
      <c r="D25" s="259"/>
    </row>
    <row r="26" spans="3:4" ht="23.25" customHeight="1">
      <c r="C26" s="121" t="s">
        <v>17</v>
      </c>
      <c r="D26" s="260">
        <v>67</v>
      </c>
    </row>
    <row r="27" spans="3:4" ht="76.5" customHeight="1">
      <c r="C27" s="122" t="s">
        <v>4762</v>
      </c>
      <c r="D27" s="261"/>
    </row>
    <row r="28" spans="3:4" ht="23.25" customHeight="1">
      <c r="C28" s="126" t="s">
        <v>22</v>
      </c>
      <c r="D28" s="262"/>
    </row>
    <row r="29" spans="3:4" ht="35.1" hidden="1" customHeight="1">
      <c r="C29" s="122" t="s">
        <v>4763</v>
      </c>
      <c r="D29" s="167" t="s">
        <v>4732</v>
      </c>
    </row>
    <row r="30" spans="3:4" ht="22.5" customHeight="1">
      <c r="C30" s="112"/>
      <c r="D30" s="107"/>
    </row>
    <row r="31" spans="3:4" ht="15.75" hidden="1">
      <c r="C31" s="120" t="s">
        <v>4764</v>
      </c>
      <c r="D31" s="285"/>
    </row>
    <row r="32" spans="3:4" ht="22.5" hidden="1" customHeight="1">
      <c r="C32" s="122" t="s">
        <v>26</v>
      </c>
      <c r="D32" s="263"/>
    </row>
    <row r="33" spans="3:4" ht="22.5" hidden="1" customHeight="1">
      <c r="C33" s="122" t="s">
        <v>27</v>
      </c>
      <c r="D33" s="264"/>
    </row>
    <row r="34" spans="3:4" ht="35.1" hidden="1" customHeight="1">
      <c r="C34" s="125" t="s">
        <v>4773</v>
      </c>
      <c r="D34" s="253"/>
    </row>
    <row r="35" spans="3:4" ht="22.5" hidden="1" customHeight="1">
      <c r="C35" s="122" t="s">
        <v>29</v>
      </c>
      <c r="D35" s="265"/>
    </row>
    <row r="36" spans="3:4" ht="22.5" hidden="1" customHeight="1">
      <c r="C36" s="122" t="s">
        <v>30</v>
      </c>
      <c r="D36" s="266"/>
    </row>
    <row r="37" spans="3:4" ht="35.1" hidden="1" customHeight="1">
      <c r="C37" s="122" t="s">
        <v>31</v>
      </c>
      <c r="D37" s="253"/>
    </row>
    <row r="38" spans="3:4">
      <c r="C38" s="107"/>
      <c r="D38" s="107"/>
    </row>
    <row r="39" spans="3:4">
      <c r="C39" s="107"/>
      <c r="D39" s="107"/>
    </row>
    <row r="40" spans="3:4">
      <c r="C40" s="107"/>
      <c r="D40" s="288" t="s">
        <v>4724</v>
      </c>
    </row>
  </sheetData>
  <sheetProtection algorithmName="SHA-512" hashValue="/3swvFsb9MRLslqtFst8/iI7GCw6rZ53bHcStLEaGcDZ5T1xEhlp/E+Aan+Qt7CP2ACBKKxyAEbh/Wc5DrXbug==" saltValue="VBJopLPa2vMk6LTDwBCiXA==" spinCount="100000" sheet="1" selectLockedCells="1"/>
  <mergeCells count="1">
    <mergeCell ref="C10:I10"/>
  </mergeCells>
  <dataValidations count="8">
    <dataValidation type="date" allowBlank="1" showInputMessage="1" showErrorMessage="1" error="Maximal 01.02.2027" sqref="D24" xr:uid="{C9B91513-D1B0-483C-AE64-614EC39B223D}">
      <formula1>45778</formula1>
      <formula2>46419</formula2>
    </dataValidation>
    <dataValidation type="list" allowBlank="1" showInputMessage="1" showErrorMessage="1" sqref="C26" xr:uid="{3C6A55AC-1CFA-4365-A1AC-15F9E5A33683}">
      <formula1>INDIRECT("Dauer[Dauer]")</formula1>
    </dataValidation>
    <dataValidation type="date" allowBlank="1" showInputMessage="1" showErrorMessage="1" error="Maximal 01.02.2027" sqref="D25" xr:uid="{0F6E4E67-142C-4968-9132-1E62AF85CABE}">
      <formula1>43831</formula1>
      <formula2>46419</formula2>
    </dataValidation>
    <dataValidation type="date" allowBlank="1" showInputMessage="1" showErrorMessage="1" sqref="C25" xr:uid="{3D9183B0-CF1B-439E-B9BD-E13602B0AFF8}">
      <formula1>1</formula1>
      <formula2>73051</formula2>
    </dataValidation>
    <dataValidation type="whole" allowBlank="1" showInputMessage="1" showErrorMessage="1" error="Bitte die Höhe der BU-Rente überprüfen. Diese muss zwischen 100 und 10.000 EUR im Monat liegen." sqref="D35" xr:uid="{8F83AA29-1CF5-4DF9-9228-15A8914A151D}">
      <formula1>100</formula1>
      <formula2>10000</formula2>
    </dataValidation>
    <dataValidation type="list" allowBlank="1" showInputMessage="1" showErrorMessage="1" sqref="D26" xr:uid="{60991BCE-66AA-47F0-9430-43483D294E7C}">
      <formula1>INDIRECT(C26)</formula1>
    </dataValidation>
    <dataValidation errorTitle="Achtung" error="Bitte wählen Sie einen der Einträge aus" promptTitle="Hinweis" prompt="Bitte wählen Sie den Durchführungsweg der betrieblichen Altersversorgung aus" sqref="C16:C17 K7:L8" xr:uid="{39E78F72-B76C-4A8E-A24C-5663441E167C}"/>
    <dataValidation allowBlank="1" showInputMessage="1" showErrorMessage="1" error="Bitte die Höhe der BU-Rente überprüfen. Diese muss zwischen 100 und 10.000 EUR im Monat liegen." sqref="D13:D17 D20:D21" xr:uid="{0438BECA-EEBF-4B77-962A-BD708733ED49}"/>
  </dataValidations>
  <hyperlinks>
    <hyperlink ref="D40" location="'2. Hinweise zum Antrag'!A1" display="WEITER" xr:uid="{223994A7-DC30-4A0E-9B9F-8380E7F00A99}"/>
  </hyperlinks>
  <pageMargins left="0.7" right="0.7" top="0.78740157499999996" bottom="0.78740157499999996" header="0.3" footer="0.3"/>
  <pageSetup paperSize="9"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DDE1EE56-2CF5-4E8A-B03A-E832C7535F8F}">
          <x14:formula1>
            <xm:f>Vorgabetexte!$A$2:$A$3</xm:f>
          </x14:formula1>
          <xm:sqref>D32 D34</xm:sqref>
        </x14:dataValidation>
        <x14:dataValidation type="list" allowBlank="1" showInputMessage="1" showErrorMessage="1" xr:uid="{460A96F2-8558-4318-BB76-198FC8CC2D84}">
          <x14:formula1>
            <xm:f>Vorgabetexte!$E$2:$E$20</xm:f>
          </x14:formula1>
          <xm:sqref>D33</xm:sqref>
        </x14:dataValidation>
        <x14:dataValidation type="list" allowBlank="1" showInputMessage="1" showErrorMessage="1" xr:uid="{6629C665-AFB6-42CD-A34B-72F67FAD8A98}">
          <x14:formula1>
            <xm:f>Vorgabetexte!$P$2:$P$5</xm:f>
          </x14:formula1>
          <xm:sqref>D29</xm:sqref>
        </x14:dataValidation>
        <x14:dataValidation type="list" showInputMessage="1" showErrorMessage="1" xr:uid="{701E20AD-A9A7-40A9-A577-2BF771D59C34}">
          <x14:formula1>
            <xm:f>Vorgabetexte!$C$2:$C$13</xm:f>
          </x14:formula1>
          <xm:sqref>D28</xm:sqref>
        </x14:dataValidation>
        <x14:dataValidation type="list" showErrorMessage="1" errorTitle="Achtung" error="Bitte wählen Sie einen Eintrag aus" promptTitle="Hinweis" prompt="Bitte wählen Sie das Vergütungsmodell für laufende Beitragszahlungen" xr:uid="{17197A32-1B03-49A5-8410-C459946E5737}">
          <x14:formula1>
            <xm:f>Tabelle1!$A$10:$A$23</xm:f>
          </x14:formula1>
          <xm:sqref>D23</xm:sqref>
        </x14:dataValidation>
        <x14:dataValidation type="list" showErrorMessage="1" errorTitle="Achtung" error="Bitte einen Eintrag aus der Liste auswählen." promptTitle="Hinweis" prompt="Bitte wählen Sie einen Eintrag aus der Liste" xr:uid="{7426BE22-49AB-4411-8096-387446968E17}">
          <x14:formula1>
            <xm:f>Tabelle1!$A$38:$A$64</xm:f>
          </x14:formula1>
          <xm:sqref>D27</xm:sqref>
        </x14:dataValidation>
        <x14:dataValidation type="list" allowBlank="1" showInputMessage="1" showErrorMessage="1" xr:uid="{C4A31EDC-B2A8-4C8C-9263-91B41836A2C2}">
          <x14:formula1>
            <xm:f>Vorgabetexte!$G$2:$G$3</xm:f>
          </x14:formula1>
          <xm:sqref>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F861-F32B-4C8C-96C4-95542DBAA8F3}">
  <sheetPr>
    <pageSetUpPr fitToPage="1"/>
  </sheetPr>
  <dimension ref="A1:AQ21"/>
  <sheetViews>
    <sheetView showGridLines="0" topLeftCell="A10" zoomScaleNormal="100" zoomScaleSheetLayoutView="10" workbookViewId="0">
      <selection activeCell="C26" sqref="C26"/>
    </sheetView>
  </sheetViews>
  <sheetFormatPr baseColWidth="10" defaultColWidth="8.85546875" defaultRowHeight="12.75"/>
  <cols>
    <col min="1" max="1" width="6.28515625" customWidth="1"/>
    <col min="2" max="2" width="1.140625" customWidth="1"/>
    <col min="3" max="4" width="29.85546875" customWidth="1"/>
    <col min="5" max="5" width="27.5703125" customWidth="1"/>
    <col min="6" max="6" width="33.5703125" customWidth="1"/>
    <col min="7" max="7" width="24.7109375" customWidth="1"/>
    <col min="8" max="8" width="26.85546875" customWidth="1"/>
    <col min="9" max="9" width="30.42578125" customWidth="1"/>
    <col min="10" max="10" width="24.42578125" customWidth="1"/>
    <col min="11" max="11" width="29.85546875" customWidth="1"/>
    <col min="12" max="12" width="25.85546875" customWidth="1"/>
    <col min="13" max="13" width="29.85546875" customWidth="1"/>
    <col min="14" max="14" width="24.140625" customWidth="1"/>
    <col min="15" max="15" width="26.42578125" customWidth="1"/>
    <col min="16" max="16" width="29" customWidth="1"/>
    <col min="17" max="17" width="33.42578125" customWidth="1"/>
    <col min="18" max="18" width="25.28515625" customWidth="1"/>
    <col min="19" max="19" width="24.7109375" customWidth="1"/>
    <col min="20" max="20" width="25.28515625" customWidth="1"/>
    <col min="21" max="21" width="25.140625" customWidth="1"/>
    <col min="22" max="22" width="17.140625" customWidth="1"/>
    <col min="23" max="23" width="22.42578125" customWidth="1"/>
    <col min="24" max="24" width="21" customWidth="1"/>
    <col min="25" max="25" width="32.7109375" customWidth="1"/>
    <col min="26" max="26" width="22.85546875" customWidth="1"/>
    <col min="27" max="27" width="24" customWidth="1"/>
    <col min="28" max="28" width="23.28515625" customWidth="1"/>
    <col min="29" max="29" width="30.5703125" customWidth="1"/>
    <col min="30" max="30" width="19.5703125" customWidth="1"/>
    <col min="31" max="31" width="22.5703125" customWidth="1"/>
    <col min="32" max="32" width="33.85546875" customWidth="1"/>
    <col min="33" max="33" width="29" customWidth="1"/>
    <col min="34" max="34" width="35.5703125" customWidth="1"/>
    <col min="35" max="35" width="18.140625" customWidth="1"/>
    <col min="36" max="36" width="13.42578125" bestFit="1" customWidth="1"/>
    <col min="37" max="37" width="14.140625" bestFit="1" customWidth="1"/>
    <col min="43" max="43" width="8.85546875" hidden="1" customWidth="1"/>
  </cols>
  <sheetData>
    <row r="1" spans="1:29" s="64" customFormat="1" ht="15" customHeight="1">
      <c r="A1" s="63"/>
      <c r="B1" s="63"/>
      <c r="C1" s="63"/>
      <c r="D1" s="63"/>
      <c r="E1" s="63"/>
      <c r="G1" s="63"/>
      <c r="H1" s="63"/>
      <c r="I1" s="63"/>
      <c r="J1" s="63"/>
      <c r="K1" s="38"/>
      <c r="L1" s="64" t="s">
        <v>4766</v>
      </c>
      <c r="M1" s="63"/>
      <c r="N1" s="63"/>
      <c r="O1" s="63"/>
      <c r="P1" s="63"/>
      <c r="Q1" s="63"/>
      <c r="R1" s="63"/>
      <c r="S1" s="63"/>
      <c r="T1" s="63"/>
      <c r="U1" s="63"/>
      <c r="V1" s="63"/>
      <c r="W1" s="63"/>
      <c r="X1" s="63"/>
      <c r="Y1" s="63"/>
      <c r="Z1" s="63"/>
    </row>
    <row r="2" spans="1:29" s="64" customFormat="1" ht="15">
      <c r="A2" s="63"/>
      <c r="B2" s="63"/>
      <c r="C2" s="63"/>
      <c r="D2" s="63"/>
      <c r="E2" s="63"/>
      <c r="G2" s="63"/>
      <c r="H2" s="63"/>
      <c r="I2" s="63"/>
      <c r="J2" s="63"/>
      <c r="M2" s="63"/>
      <c r="N2" s="37" t="s">
        <v>0</v>
      </c>
      <c r="O2" s="63"/>
      <c r="P2" s="63"/>
      <c r="Q2" s="63"/>
      <c r="R2" s="63"/>
      <c r="S2" s="63"/>
      <c r="T2" s="63"/>
      <c r="U2" s="63"/>
      <c r="V2" s="63"/>
      <c r="W2" s="63"/>
      <c r="X2" s="63"/>
      <c r="Y2" s="63"/>
      <c r="Z2" s="63"/>
    </row>
    <row r="3" spans="1:29" s="64" customFormat="1" ht="15">
      <c r="A3" s="63"/>
      <c r="B3" s="63"/>
      <c r="C3" s="63"/>
      <c r="D3" s="63"/>
      <c r="E3" s="35"/>
      <c r="G3" s="63"/>
      <c r="H3" s="63"/>
      <c r="I3" s="63"/>
      <c r="J3" s="63"/>
      <c r="K3" s="13" t="s">
        <v>1</v>
      </c>
      <c r="L3" s="132"/>
      <c r="N3" s="37" t="s">
        <v>2</v>
      </c>
      <c r="O3" s="63"/>
      <c r="V3" s="63"/>
      <c r="W3" s="63"/>
      <c r="X3" s="63"/>
      <c r="Y3" s="63"/>
      <c r="Z3" s="63"/>
    </row>
    <row r="4" spans="1:29" s="64" customFormat="1" ht="15.75" customHeight="1">
      <c r="A4" s="63"/>
      <c r="B4" s="63"/>
      <c r="C4" s="63"/>
      <c r="D4" s="63"/>
      <c r="E4" s="71"/>
      <c r="G4" s="63"/>
      <c r="H4" s="63"/>
      <c r="I4" s="63"/>
      <c r="J4" s="63"/>
      <c r="K4" s="13" t="s">
        <v>3</v>
      </c>
      <c r="L4" s="133"/>
      <c r="N4" s="37" t="s">
        <v>4</v>
      </c>
      <c r="O4" s="63"/>
      <c r="U4" s="65"/>
      <c r="W4" s="63"/>
      <c r="X4" s="63"/>
      <c r="Y4" s="63"/>
      <c r="Z4" s="63"/>
    </row>
    <row r="5" spans="1:29" s="64" customFormat="1" ht="15.75" customHeight="1">
      <c r="A5" s="63"/>
      <c r="B5" s="63"/>
      <c r="C5" s="63"/>
      <c r="D5" s="63"/>
      <c r="E5" s="63"/>
      <c r="G5" s="63"/>
      <c r="H5" s="63"/>
      <c r="I5" s="63"/>
      <c r="J5" s="63"/>
      <c r="K5" s="13" t="s">
        <v>5</v>
      </c>
      <c r="L5" s="134"/>
      <c r="N5" s="37" t="s">
        <v>6</v>
      </c>
      <c r="O5" s="63"/>
      <c r="U5" s="66"/>
      <c r="W5" s="63"/>
      <c r="X5" s="63"/>
      <c r="Y5" s="63"/>
      <c r="Z5" s="63"/>
    </row>
    <row r="6" spans="1:29" s="1" customFormat="1" ht="15.75" customHeight="1">
      <c r="A6" s="4"/>
      <c r="B6" s="4"/>
      <c r="E6" s="4"/>
      <c r="G6" s="4"/>
      <c r="H6" s="4"/>
      <c r="I6" s="4"/>
      <c r="J6" s="4"/>
      <c r="K6" s="13" t="s">
        <v>7</v>
      </c>
      <c r="L6" s="104"/>
      <c r="M6" s="4"/>
      <c r="N6" s="37" t="s">
        <v>8</v>
      </c>
      <c r="O6" s="4"/>
      <c r="P6" s="4"/>
      <c r="Q6" s="4"/>
      <c r="R6" s="4"/>
      <c r="S6" s="4"/>
      <c r="T6" s="4"/>
      <c r="U6" s="4"/>
      <c r="V6" s="4"/>
      <c r="W6" s="4"/>
      <c r="X6" s="4"/>
      <c r="Y6" s="4"/>
      <c r="Z6" s="4"/>
    </row>
    <row r="7" spans="1:29" s="64" customFormat="1" ht="17.25" customHeight="1">
      <c r="C7" s="4" t="s">
        <v>4757</v>
      </c>
      <c r="D7" s="4"/>
      <c r="E7" s="4"/>
      <c r="F7" s="38"/>
      <c r="G7" s="4"/>
      <c r="H7" s="4"/>
      <c r="I7" s="4"/>
      <c r="J7" s="4"/>
      <c r="K7" s="13" t="s">
        <v>9</v>
      </c>
      <c r="L7" s="104"/>
      <c r="M7" s="4"/>
      <c r="N7" s="37" t="s">
        <v>10</v>
      </c>
      <c r="O7" s="4"/>
      <c r="P7" s="4"/>
      <c r="Q7" s="4"/>
      <c r="R7" s="4"/>
      <c r="S7" s="4"/>
      <c r="T7" s="4"/>
      <c r="U7" s="4"/>
      <c r="V7" s="4"/>
      <c r="W7" s="4"/>
      <c r="X7" s="4"/>
      <c r="Y7" s="4"/>
      <c r="Z7" s="4"/>
    </row>
    <row r="8" spans="1:29" s="64" customFormat="1" ht="17.25" customHeight="1">
      <c r="C8" s="4" t="s">
        <v>4758</v>
      </c>
      <c r="D8" s="4"/>
      <c r="E8" s="4"/>
      <c r="F8" s="38"/>
      <c r="G8" s="4"/>
      <c r="H8" s="4"/>
      <c r="I8" s="4"/>
      <c r="J8" s="4"/>
      <c r="K8" s="13"/>
      <c r="L8" s="105"/>
      <c r="M8" s="4"/>
      <c r="N8" s="37" t="s">
        <v>10</v>
      </c>
      <c r="O8" s="4"/>
      <c r="P8" s="4"/>
      <c r="Q8" s="4"/>
      <c r="R8" s="4"/>
      <c r="S8" s="4"/>
      <c r="T8" s="4"/>
      <c r="U8" s="4"/>
      <c r="V8" s="4"/>
      <c r="W8" s="4"/>
      <c r="X8" s="4"/>
      <c r="Y8" s="4"/>
      <c r="Z8" s="4"/>
    </row>
    <row r="9" spans="1:29" s="64" customFormat="1" ht="17.25" customHeight="1">
      <c r="C9" s="4"/>
      <c r="D9" s="4"/>
      <c r="E9" s="4"/>
      <c r="F9" s="38"/>
      <c r="G9" s="4"/>
      <c r="H9" s="4"/>
      <c r="I9" s="4"/>
      <c r="J9" s="4"/>
      <c r="K9" s="13"/>
      <c r="L9" s="105"/>
      <c r="M9" s="4"/>
      <c r="N9" s="37" t="s">
        <v>10</v>
      </c>
      <c r="O9" s="4"/>
      <c r="P9" s="4"/>
      <c r="Q9" s="4"/>
      <c r="R9" s="4"/>
      <c r="S9" s="4"/>
      <c r="T9" s="4"/>
      <c r="U9" s="4"/>
      <c r="V9" s="4"/>
      <c r="W9" s="4"/>
      <c r="X9" s="4"/>
      <c r="Y9" s="4"/>
      <c r="Z9" s="4"/>
    </row>
    <row r="10" spans="1:29" s="1" customFormat="1" ht="148.5" customHeight="1">
      <c r="A10" s="291"/>
      <c r="B10" s="11"/>
      <c r="C10" s="292" t="s">
        <v>4767</v>
      </c>
      <c r="D10" s="292"/>
      <c r="E10" s="292"/>
      <c r="F10" s="292"/>
      <c r="G10" s="292"/>
      <c r="H10" s="292"/>
      <c r="I10" s="292"/>
      <c r="J10" s="292"/>
      <c r="K10" s="292"/>
      <c r="L10" s="292"/>
      <c r="M10" s="33"/>
      <c r="V10" s="4"/>
      <c r="W10" s="4"/>
      <c r="X10" s="4"/>
      <c r="Y10" s="4"/>
      <c r="Z10" s="4"/>
      <c r="AA10" s="4"/>
    </row>
    <row r="11" spans="1:29" s="1" customFormat="1" ht="36.75" customHeight="1">
      <c r="A11" s="291"/>
      <c r="B11" s="67"/>
      <c r="C11" s="6" t="s">
        <v>11</v>
      </c>
      <c r="D11" s="6"/>
      <c r="E11" s="6"/>
      <c r="F11" s="6"/>
      <c r="G11" s="293" t="s">
        <v>12</v>
      </c>
      <c r="H11" s="293"/>
      <c r="I11" s="294" t="s">
        <v>13</v>
      </c>
      <c r="J11" s="294"/>
      <c r="K11" s="39" t="s">
        <v>14</v>
      </c>
      <c r="L11" s="6" t="s">
        <v>15</v>
      </c>
      <c r="M11" s="2"/>
      <c r="N11" s="63"/>
      <c r="V11" s="5"/>
      <c r="X11"/>
      <c r="Y11"/>
      <c r="Z11"/>
      <c r="AA11"/>
      <c r="AB11"/>
      <c r="AC11"/>
    </row>
    <row r="12" spans="1:29" s="1" customFormat="1" ht="23.25" customHeight="1">
      <c r="A12" s="291"/>
      <c r="B12" s="67"/>
      <c r="C12" s="295" t="s">
        <v>4768</v>
      </c>
      <c r="D12" s="296"/>
      <c r="E12" s="296"/>
      <c r="F12" s="296"/>
      <c r="G12" s="297" t="s">
        <v>4769</v>
      </c>
      <c r="H12" s="298"/>
      <c r="I12" s="299" t="s">
        <v>4709</v>
      </c>
      <c r="J12" s="300"/>
      <c r="K12" s="135"/>
      <c r="L12" s="136" t="s">
        <v>4770</v>
      </c>
      <c r="M12" s="2"/>
      <c r="N12" s="63"/>
      <c r="V12" s="14"/>
      <c r="W12"/>
      <c r="X12"/>
      <c r="Y12"/>
      <c r="Z12"/>
      <c r="AA12"/>
      <c r="AB12"/>
      <c r="AC12"/>
    </row>
    <row r="13" spans="1:29" s="1" customFormat="1" ht="23.25" customHeight="1">
      <c r="A13" s="291"/>
      <c r="B13" s="67"/>
      <c r="C13" s="137"/>
      <c r="D13" s="137"/>
      <c r="E13" s="138"/>
      <c r="F13" s="138"/>
      <c r="G13" s="301" t="s">
        <v>4771</v>
      </c>
      <c r="H13" s="302"/>
      <c r="I13" s="302"/>
      <c r="J13" s="302"/>
      <c r="K13" s="302"/>
      <c r="L13" s="303"/>
      <c r="M13" s="2"/>
      <c r="N13" s="63"/>
      <c r="V13" s="14"/>
      <c r="W13"/>
      <c r="X13"/>
      <c r="Y13"/>
      <c r="Z13"/>
      <c r="AA13"/>
      <c r="AB13"/>
      <c r="AC13"/>
    </row>
    <row r="14" spans="1:29" s="2" customFormat="1" ht="65.25" customHeight="1">
      <c r="A14" s="291"/>
      <c r="B14" s="67"/>
      <c r="C14" s="139" t="s">
        <v>16</v>
      </c>
      <c r="D14" s="140" t="s">
        <v>17</v>
      </c>
      <c r="E14" s="7" t="s">
        <v>22</v>
      </c>
      <c r="F14" s="6" t="s">
        <v>4772</v>
      </c>
      <c r="G14" s="141" t="s">
        <v>26</v>
      </c>
      <c r="H14" s="6" t="s">
        <v>27</v>
      </c>
      <c r="I14" s="139" t="s">
        <v>28</v>
      </c>
      <c r="J14" s="139" t="s">
        <v>29</v>
      </c>
      <c r="K14" s="6" t="s">
        <v>30</v>
      </c>
      <c r="L14" s="142" t="s">
        <v>31</v>
      </c>
      <c r="M14" s="63"/>
      <c r="N14" s="1"/>
      <c r="O14" s="1"/>
      <c r="P14" s="1"/>
      <c r="Q14" s="1"/>
      <c r="R14" s="1"/>
      <c r="S14" s="1"/>
      <c r="T14" s="1"/>
      <c r="U14"/>
      <c r="V14"/>
      <c r="W14"/>
      <c r="X14"/>
      <c r="Y14"/>
      <c r="Z14"/>
    </row>
    <row r="15" spans="1:29" ht="26.25" customHeight="1">
      <c r="A15" s="291"/>
      <c r="B15" s="67"/>
      <c r="C15" s="143"/>
      <c r="D15" s="144"/>
      <c r="E15" s="145" t="s">
        <v>24</v>
      </c>
      <c r="F15" s="146" t="s">
        <v>4732</v>
      </c>
      <c r="G15" s="147" t="s">
        <v>32</v>
      </c>
      <c r="H15" s="148" t="s">
        <v>24</v>
      </c>
      <c r="I15" s="149" t="s">
        <v>32</v>
      </c>
      <c r="J15" s="106"/>
      <c r="K15" s="149"/>
      <c r="L15" s="150" t="s">
        <v>33</v>
      </c>
      <c r="M15" s="63"/>
      <c r="N15" s="1"/>
      <c r="O15" s="1"/>
      <c r="P15" s="1"/>
      <c r="Q15" s="1"/>
      <c r="R15" s="1"/>
      <c r="S15" s="1"/>
      <c r="T15" s="1"/>
    </row>
    <row r="21" spans="12:12">
      <c r="L21" s="151" t="s">
        <v>4724</v>
      </c>
    </row>
  </sheetData>
  <sheetProtection selectLockedCells="1"/>
  <mergeCells count="8">
    <mergeCell ref="A10:A15"/>
    <mergeCell ref="C10:L10"/>
    <mergeCell ref="G11:H11"/>
    <mergeCell ref="I11:J11"/>
    <mergeCell ref="C12:F12"/>
    <mergeCell ref="G12:H12"/>
    <mergeCell ref="I12:J12"/>
    <mergeCell ref="G13:L13"/>
  </mergeCells>
  <dataValidations count="9">
    <dataValidation type="list" showInputMessage="1" showErrorMessage="1" sqref="F15" xr:uid="{4EDB34DB-FC2D-49DE-9190-6192AB89EE4F}">
      <formula1>"1,2,3,laut Rahmenvertrag"</formula1>
    </dataValidation>
    <dataValidation type="list" allowBlank="1" showInputMessage="1" showErrorMessage="1" sqref="D14" xr:uid="{D45FE469-8879-49AB-A1A6-DB5F983C7B9A}">
      <formula1>INDIRECT("Dauer[Dauer]")</formula1>
    </dataValidation>
    <dataValidation type="list" allowBlank="1" showInputMessage="1" showErrorMessage="1" sqref="D15" xr:uid="{98FC3187-82B2-43C3-BE96-0715797136FF}">
      <formula1>INDIRECT(D14)</formula1>
    </dataValidation>
    <dataValidation type="date" allowBlank="1" showInputMessage="1" showErrorMessage="1" error="Bitte geben das Datum im richtigen Format  TT.MM.JJJJ ein." sqref="C15" xr:uid="{FD11C5FB-FBDF-403A-B893-C657E486AE2B}">
      <formula1>43831</formula1>
      <formula2>46023</formula2>
    </dataValidation>
    <dataValidation type="whole" allowBlank="1" showInputMessage="1" showErrorMessage="1" error="Bitte die Höhe der BU-Rente überprüfen. Diese muss zwischen 100 und 10.000 EUR im Monat liegen." sqref="J15" xr:uid="{4B303B02-D24B-4A05-B2D6-C823C87EBB2A}">
      <formula1>100</formula1>
      <formula2>10000</formula2>
    </dataValidation>
    <dataValidation type="date" allowBlank="1" showInputMessage="1" showErrorMessage="1" sqref="M16 C14" xr:uid="{EF44BA2F-A6AD-47C1-AA0D-BF68422536F9}">
      <formula1>1</formula1>
      <formula2>73051</formula2>
    </dataValidation>
    <dataValidation errorTitle="Achtung" error="Bitte wählen Sie einen der Einträge aus" promptTitle="Hinweis" prompt="Bitte wählen Sie den Durchführungsweg der betrieblichen Altersversorgung aus" sqref="M6 N5 O6 K6:L9" xr:uid="{73B48131-B28C-4E04-A91B-81F0040C1CFE}"/>
    <dataValidation errorTitle="Achtung" error="Bitte wählen Sie einen Eintrag aus" promptTitle="Hinweis" prompt="Bitte wählen Sie das Vergütungsmodell für laufende Beitragszahlungen" sqref="U4" xr:uid="{03C529D4-E386-4891-84BA-805F0F917972}"/>
    <dataValidation errorTitle="Achtung" error="Bitte wählen Sie einen Eintrag aus" sqref="U5" xr:uid="{FE12C428-A67A-4F5C-8FB9-1211CC5B67B9}"/>
  </dataValidations>
  <hyperlinks>
    <hyperlink ref="L21" location="'2. Eingabe Allg. Beitragsauft.'!A1" display="WEITER" xr:uid="{C57D3483-AE4B-4E19-B563-FE31B685A1DE}"/>
  </hyperlinks>
  <pageMargins left="0.23622047244094491" right="0.23622047244094491" top="0.51181102362204722" bottom="0.6692913385826772" header="0.39370078740157483" footer="0.31496062992125984"/>
  <pageSetup paperSize="9" scale="10" pageOrder="overThenDown" orientation="portrait" r:id="rId1"/>
  <headerFooter>
    <oddFooter>&amp;LStand: 06/2022&amp;R&amp;8 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FDF0A-0B01-45E2-BABE-29A9B1DC1766}">
  <sheetPr>
    <pageSetUpPr fitToPage="1"/>
  </sheetPr>
  <dimension ref="A1:F216"/>
  <sheetViews>
    <sheetView topLeftCell="A196" zoomScale="85" zoomScaleNormal="85" workbookViewId="0">
      <selection activeCell="G9" sqref="G9"/>
    </sheetView>
  </sheetViews>
  <sheetFormatPr baseColWidth="10" defaultColWidth="9.140625" defaultRowHeight="15.75"/>
  <cols>
    <col min="1" max="1" width="41.7109375" style="41" customWidth="1"/>
    <col min="2" max="2" width="24.42578125" style="41" customWidth="1"/>
    <col min="3" max="3" width="16.42578125" style="41" customWidth="1"/>
    <col min="4" max="16384" width="9.140625" style="41"/>
  </cols>
  <sheetData>
    <row r="1" spans="1:6">
      <c r="A1" s="40" t="s">
        <v>51</v>
      </c>
    </row>
    <row r="2" spans="1:6" ht="64.5" customHeight="1">
      <c r="A2" s="48" t="s">
        <v>52</v>
      </c>
    </row>
    <row r="3" spans="1:6">
      <c r="A3" s="43" t="s">
        <v>53</v>
      </c>
      <c r="D3" s="43" t="s">
        <v>54</v>
      </c>
    </row>
    <row r="4" spans="1:6" s="42" customFormat="1" ht="22.5" customHeight="1">
      <c r="A4" s="54" t="s">
        <v>55</v>
      </c>
    </row>
    <row r="5" spans="1:6" ht="124.5" customHeight="1">
      <c r="A5" s="304" t="s">
        <v>56</v>
      </c>
      <c r="B5" s="304"/>
      <c r="C5" s="304"/>
    </row>
    <row r="6" spans="1:6">
      <c r="A6" s="43"/>
    </row>
    <row r="7" spans="1:6">
      <c r="A7" s="307" t="s">
        <v>57</v>
      </c>
      <c r="B7" s="308"/>
      <c r="C7" s="309"/>
    </row>
    <row r="8" spans="1:6" ht="16.5">
      <c r="A8" s="61" t="s">
        <v>58</v>
      </c>
      <c r="B8" s="62" t="s">
        <v>59</v>
      </c>
      <c r="C8" s="61" t="s">
        <v>60</v>
      </c>
      <c r="F8" s="43" t="s">
        <v>61</v>
      </c>
    </row>
    <row r="9" spans="1:6">
      <c r="A9" s="58">
        <f>'3. Listenantrag'!C19</f>
        <v>0</v>
      </c>
      <c r="B9" s="58">
        <f>'3. Listenantrag'!D19</f>
        <v>0</v>
      </c>
      <c r="C9" s="59">
        <f>'3. Listenantrag'!F19</f>
        <v>0</v>
      </c>
    </row>
    <row r="10" spans="1:6">
      <c r="A10" s="58">
        <f>'3. Listenantrag'!C20</f>
        <v>0</v>
      </c>
      <c r="B10" s="58">
        <f>'3. Listenantrag'!D20</f>
        <v>0</v>
      </c>
      <c r="C10" s="59">
        <f>'3. Listenantrag'!F20</f>
        <v>0</v>
      </c>
    </row>
    <row r="11" spans="1:6">
      <c r="A11" s="58">
        <f>'3. Listenantrag'!C21</f>
        <v>0</v>
      </c>
      <c r="B11" s="58">
        <f>'3. Listenantrag'!D21</f>
        <v>0</v>
      </c>
      <c r="C11" s="59">
        <f>'3. Listenantrag'!F21</f>
        <v>0</v>
      </c>
    </row>
    <row r="12" spans="1:6">
      <c r="A12" s="58">
        <f>'3. Listenantrag'!C22</f>
        <v>0</v>
      </c>
      <c r="B12" s="58">
        <f>'3. Listenantrag'!D22</f>
        <v>0</v>
      </c>
      <c r="C12" s="59">
        <f>'3. Listenantrag'!F22</f>
        <v>0</v>
      </c>
    </row>
    <row r="13" spans="1:6">
      <c r="A13" s="58">
        <f>'3. Listenantrag'!C23</f>
        <v>0</v>
      </c>
      <c r="B13" s="58">
        <f>'3. Listenantrag'!D23</f>
        <v>0</v>
      </c>
      <c r="C13" s="59">
        <f>'3. Listenantrag'!F23</f>
        <v>0</v>
      </c>
    </row>
    <row r="14" spans="1:6">
      <c r="A14" s="58">
        <f>'3. Listenantrag'!C24</f>
        <v>0</v>
      </c>
      <c r="B14" s="58">
        <f>'3. Listenantrag'!D24</f>
        <v>0</v>
      </c>
      <c r="C14" s="59">
        <f>'3. Listenantrag'!F24</f>
        <v>0</v>
      </c>
    </row>
    <row r="15" spans="1:6">
      <c r="A15" s="58">
        <f>'3. Listenantrag'!C25</f>
        <v>0</v>
      </c>
      <c r="B15" s="58">
        <f>'3. Listenantrag'!D25</f>
        <v>0</v>
      </c>
      <c r="C15" s="59">
        <f>'3. Listenantrag'!F25</f>
        <v>0</v>
      </c>
    </row>
    <row r="16" spans="1:6">
      <c r="A16" s="58">
        <f>'3. Listenantrag'!C26</f>
        <v>0</v>
      </c>
      <c r="B16" s="58">
        <f>'3. Listenantrag'!D26</f>
        <v>0</v>
      </c>
      <c r="C16" s="59">
        <f>'3. Listenantrag'!F26</f>
        <v>0</v>
      </c>
    </row>
    <row r="17" spans="1:3">
      <c r="A17" s="58">
        <f>'3. Listenantrag'!C27</f>
        <v>0</v>
      </c>
      <c r="B17" s="58">
        <f>'3. Listenantrag'!D27</f>
        <v>0</v>
      </c>
      <c r="C17" s="59">
        <f>'3. Listenantrag'!F27</f>
        <v>0</v>
      </c>
    </row>
    <row r="18" spans="1:3">
      <c r="A18" s="58">
        <f>'3. Listenantrag'!C28</f>
        <v>0</v>
      </c>
      <c r="B18" s="58">
        <f>'3. Listenantrag'!D28</f>
        <v>0</v>
      </c>
      <c r="C18" s="59">
        <f>'3. Listenantrag'!F28</f>
        <v>0</v>
      </c>
    </row>
    <row r="19" spans="1:3">
      <c r="A19" s="58">
        <f>'3. Listenantrag'!C29</f>
        <v>0</v>
      </c>
      <c r="B19" s="58">
        <f>'3. Listenantrag'!D29</f>
        <v>0</v>
      </c>
      <c r="C19" s="59">
        <f>'3. Listenantrag'!F29</f>
        <v>0</v>
      </c>
    </row>
    <row r="20" spans="1:3">
      <c r="A20" s="58">
        <f>'3. Listenantrag'!C30</f>
        <v>0</v>
      </c>
      <c r="B20" s="58">
        <f>'3. Listenantrag'!D30</f>
        <v>0</v>
      </c>
      <c r="C20" s="59">
        <f>'3. Listenantrag'!F30</f>
        <v>0</v>
      </c>
    </row>
    <row r="21" spans="1:3">
      <c r="A21" s="58">
        <f>'3. Listenantrag'!C31</f>
        <v>0</v>
      </c>
      <c r="B21" s="58">
        <f>'3. Listenantrag'!D31</f>
        <v>0</v>
      </c>
      <c r="C21" s="59">
        <f>'3. Listenantrag'!F31</f>
        <v>0</v>
      </c>
    </row>
    <row r="22" spans="1:3">
      <c r="A22" s="58">
        <f>'3. Listenantrag'!C32</f>
        <v>0</v>
      </c>
      <c r="B22" s="58">
        <f>'3. Listenantrag'!D32</f>
        <v>0</v>
      </c>
      <c r="C22" s="59">
        <f>'3. Listenantrag'!F32</f>
        <v>0</v>
      </c>
    </row>
    <row r="23" spans="1:3">
      <c r="A23" s="58">
        <f>'3. Listenantrag'!C33</f>
        <v>0</v>
      </c>
      <c r="B23" s="58">
        <f>'3. Listenantrag'!D33</f>
        <v>0</v>
      </c>
      <c r="C23" s="59">
        <f>'3. Listenantrag'!F33</f>
        <v>0</v>
      </c>
    </row>
    <row r="24" spans="1:3">
      <c r="A24" s="58">
        <f>'3. Listenantrag'!C34</f>
        <v>0</v>
      </c>
      <c r="B24" s="58">
        <f>'3. Listenantrag'!D34</f>
        <v>0</v>
      </c>
      <c r="C24" s="59">
        <f>'3. Listenantrag'!F34</f>
        <v>0</v>
      </c>
    </row>
    <row r="25" spans="1:3">
      <c r="A25" s="58">
        <f>'3. Listenantrag'!C35</f>
        <v>0</v>
      </c>
      <c r="B25" s="58">
        <f>'3. Listenantrag'!D35</f>
        <v>0</v>
      </c>
      <c r="C25" s="59">
        <f>'3. Listenantrag'!F35</f>
        <v>0</v>
      </c>
    </row>
    <row r="26" spans="1:3">
      <c r="A26" s="58">
        <f>'3. Listenantrag'!C36</f>
        <v>0</v>
      </c>
      <c r="B26" s="58">
        <f>'3. Listenantrag'!D36</f>
        <v>0</v>
      </c>
      <c r="C26" s="59">
        <f>'3. Listenantrag'!F36</f>
        <v>0</v>
      </c>
    </row>
    <row r="27" spans="1:3">
      <c r="A27" s="58">
        <f>'3. Listenantrag'!C37</f>
        <v>0</v>
      </c>
      <c r="B27" s="58">
        <f>'3. Listenantrag'!D37</f>
        <v>0</v>
      </c>
      <c r="C27" s="59">
        <f>'3. Listenantrag'!F37</f>
        <v>0</v>
      </c>
    </row>
    <row r="28" spans="1:3">
      <c r="A28" s="58">
        <f>'3. Listenantrag'!C38</f>
        <v>0</v>
      </c>
      <c r="B28" s="58">
        <f>'3. Listenantrag'!D38</f>
        <v>0</v>
      </c>
      <c r="C28" s="59">
        <f>'3. Listenantrag'!F38</f>
        <v>0</v>
      </c>
    </row>
    <row r="29" spans="1:3">
      <c r="A29" s="58">
        <f>'3. Listenantrag'!C39</f>
        <v>0</v>
      </c>
      <c r="B29" s="58">
        <f>'3. Listenantrag'!D39</f>
        <v>0</v>
      </c>
      <c r="C29" s="59">
        <f>'3. Listenantrag'!F39</f>
        <v>0</v>
      </c>
    </row>
    <row r="30" spans="1:3">
      <c r="A30" s="58">
        <f>'3. Listenantrag'!C40</f>
        <v>0</v>
      </c>
      <c r="B30" s="58">
        <f>'3. Listenantrag'!D40</f>
        <v>0</v>
      </c>
      <c r="C30" s="59">
        <f>'3. Listenantrag'!F40</f>
        <v>0</v>
      </c>
    </row>
    <row r="31" spans="1:3">
      <c r="A31" s="58">
        <f>'3. Listenantrag'!C41</f>
        <v>0</v>
      </c>
      <c r="B31" s="58">
        <f>'3. Listenantrag'!D41</f>
        <v>0</v>
      </c>
      <c r="C31" s="59">
        <f>'3. Listenantrag'!F41</f>
        <v>0</v>
      </c>
    </row>
    <row r="32" spans="1:3">
      <c r="A32" s="58">
        <f>'3. Listenantrag'!C42</f>
        <v>0</v>
      </c>
      <c r="B32" s="58">
        <f>'3. Listenantrag'!D42</f>
        <v>0</v>
      </c>
      <c r="C32" s="59">
        <f>'3. Listenantrag'!F42</f>
        <v>0</v>
      </c>
    </row>
    <row r="33" spans="1:3">
      <c r="A33" s="58">
        <f>'3. Listenantrag'!C43</f>
        <v>0</v>
      </c>
      <c r="B33" s="58">
        <f>'3. Listenantrag'!D43</f>
        <v>0</v>
      </c>
      <c r="C33" s="59">
        <f>'3. Listenantrag'!F43</f>
        <v>0</v>
      </c>
    </row>
    <row r="34" spans="1:3">
      <c r="A34" s="58">
        <f>'3. Listenantrag'!C44</f>
        <v>0</v>
      </c>
      <c r="B34" s="58">
        <f>'3. Listenantrag'!D44</f>
        <v>0</v>
      </c>
      <c r="C34" s="59">
        <f>'3. Listenantrag'!F44</f>
        <v>0</v>
      </c>
    </row>
    <row r="35" spans="1:3">
      <c r="A35" s="58">
        <f>'3. Listenantrag'!C45</f>
        <v>0</v>
      </c>
      <c r="B35" s="58">
        <f>'3. Listenantrag'!D45</f>
        <v>0</v>
      </c>
      <c r="C35" s="59">
        <f>'3. Listenantrag'!F45</f>
        <v>0</v>
      </c>
    </row>
    <row r="36" spans="1:3">
      <c r="A36" s="58">
        <f>'3. Listenantrag'!C46</f>
        <v>0</v>
      </c>
      <c r="B36" s="58">
        <f>'3. Listenantrag'!D46</f>
        <v>0</v>
      </c>
      <c r="C36" s="59">
        <f>'3. Listenantrag'!F46</f>
        <v>0</v>
      </c>
    </row>
    <row r="37" spans="1:3">
      <c r="A37" s="58">
        <f>'3. Listenantrag'!C47</f>
        <v>0</v>
      </c>
      <c r="B37" s="58">
        <f>'3. Listenantrag'!D47</f>
        <v>0</v>
      </c>
      <c r="C37" s="59">
        <f>'3. Listenantrag'!F47</f>
        <v>0</v>
      </c>
    </row>
    <row r="38" spans="1:3">
      <c r="A38" s="58">
        <f>'3. Listenantrag'!C48</f>
        <v>0</v>
      </c>
      <c r="B38" s="58">
        <f>'3. Listenantrag'!D48</f>
        <v>0</v>
      </c>
      <c r="C38" s="59">
        <f>'3. Listenantrag'!F48</f>
        <v>0</v>
      </c>
    </row>
    <row r="39" spans="1:3">
      <c r="A39" s="58">
        <f>'3. Listenantrag'!C49</f>
        <v>0</v>
      </c>
      <c r="B39" s="58">
        <f>'3. Listenantrag'!D49</f>
        <v>0</v>
      </c>
      <c r="C39" s="59">
        <f>'3. Listenantrag'!F49</f>
        <v>0</v>
      </c>
    </row>
    <row r="40" spans="1:3">
      <c r="A40" s="58">
        <f>'3. Listenantrag'!C50</f>
        <v>0</v>
      </c>
      <c r="B40" s="58">
        <f>'3. Listenantrag'!D50</f>
        <v>0</v>
      </c>
      <c r="C40" s="59">
        <f>'3. Listenantrag'!F50</f>
        <v>0</v>
      </c>
    </row>
    <row r="41" spans="1:3">
      <c r="A41" s="58">
        <f>'3. Listenantrag'!C51</f>
        <v>0</v>
      </c>
      <c r="B41" s="58">
        <f>'3. Listenantrag'!D51</f>
        <v>0</v>
      </c>
      <c r="C41" s="59">
        <f>'3. Listenantrag'!F51</f>
        <v>0</v>
      </c>
    </row>
    <row r="42" spans="1:3">
      <c r="A42" s="58">
        <f>'3. Listenantrag'!C52</f>
        <v>0</v>
      </c>
      <c r="B42" s="58">
        <f>'3. Listenantrag'!D52</f>
        <v>0</v>
      </c>
      <c r="C42" s="59">
        <f>'3. Listenantrag'!F52</f>
        <v>0</v>
      </c>
    </row>
    <row r="43" spans="1:3">
      <c r="A43" s="58">
        <f>'3. Listenantrag'!C53</f>
        <v>0</v>
      </c>
      <c r="B43" s="58">
        <f>'3. Listenantrag'!D53</f>
        <v>0</v>
      </c>
      <c r="C43" s="59">
        <f>'3. Listenantrag'!F53</f>
        <v>0</v>
      </c>
    </row>
    <row r="44" spans="1:3">
      <c r="A44" s="58">
        <f>'3. Listenantrag'!C54</f>
        <v>0</v>
      </c>
      <c r="B44" s="58">
        <f>'3. Listenantrag'!D54</f>
        <v>0</v>
      </c>
      <c r="C44" s="59">
        <f>'3. Listenantrag'!F54</f>
        <v>0</v>
      </c>
    </row>
    <row r="45" spans="1:3">
      <c r="A45" s="58">
        <f>'3. Listenantrag'!C55</f>
        <v>0</v>
      </c>
      <c r="B45" s="58">
        <f>'3. Listenantrag'!D55</f>
        <v>0</v>
      </c>
      <c r="C45" s="59">
        <f>'3. Listenantrag'!F55</f>
        <v>0</v>
      </c>
    </row>
    <row r="46" spans="1:3">
      <c r="A46" s="58">
        <f>'3. Listenantrag'!C56</f>
        <v>0</v>
      </c>
      <c r="B46" s="58">
        <f>'3. Listenantrag'!D56</f>
        <v>0</v>
      </c>
      <c r="C46" s="59">
        <f>'3. Listenantrag'!F56</f>
        <v>0</v>
      </c>
    </row>
    <row r="47" spans="1:3">
      <c r="A47" s="58">
        <f>'3. Listenantrag'!C57</f>
        <v>0</v>
      </c>
      <c r="B47" s="58">
        <f>'3. Listenantrag'!D57</f>
        <v>0</v>
      </c>
      <c r="C47" s="59">
        <f>'3. Listenantrag'!F57</f>
        <v>0</v>
      </c>
    </row>
    <row r="48" spans="1:3">
      <c r="A48" s="58">
        <f>'3. Listenantrag'!C58</f>
        <v>0</v>
      </c>
      <c r="B48" s="58">
        <f>'3. Listenantrag'!D58</f>
        <v>0</v>
      </c>
      <c r="C48" s="59">
        <f>'3. Listenantrag'!F58</f>
        <v>0</v>
      </c>
    </row>
    <row r="49" spans="1:3">
      <c r="A49" s="58">
        <f>'3. Listenantrag'!C59</f>
        <v>0</v>
      </c>
      <c r="B49" s="58">
        <f>'3. Listenantrag'!D59</f>
        <v>0</v>
      </c>
      <c r="C49" s="59">
        <f>'3. Listenantrag'!F59</f>
        <v>0</v>
      </c>
    </row>
    <row r="50" spans="1:3">
      <c r="A50" s="58">
        <f>'3. Listenantrag'!C60</f>
        <v>0</v>
      </c>
      <c r="B50" s="58">
        <f>'3. Listenantrag'!D60</f>
        <v>0</v>
      </c>
      <c r="C50" s="59">
        <f>'3. Listenantrag'!F60</f>
        <v>0</v>
      </c>
    </row>
    <row r="51" spans="1:3">
      <c r="A51" s="58">
        <f>'3. Listenantrag'!C61</f>
        <v>0</v>
      </c>
      <c r="B51" s="58">
        <f>'3. Listenantrag'!D61</f>
        <v>0</v>
      </c>
      <c r="C51" s="59">
        <f>'3. Listenantrag'!F61</f>
        <v>0</v>
      </c>
    </row>
    <row r="52" spans="1:3">
      <c r="A52" s="58">
        <f>'3. Listenantrag'!C62</f>
        <v>0</v>
      </c>
      <c r="B52" s="58">
        <f>'3. Listenantrag'!D62</f>
        <v>0</v>
      </c>
      <c r="C52" s="59">
        <f>'3. Listenantrag'!F62</f>
        <v>0</v>
      </c>
    </row>
    <row r="53" spans="1:3">
      <c r="A53" s="58">
        <f>'3. Listenantrag'!C63</f>
        <v>0</v>
      </c>
      <c r="B53" s="58">
        <f>'3. Listenantrag'!D63</f>
        <v>0</v>
      </c>
      <c r="C53" s="59">
        <f>'3. Listenantrag'!F63</f>
        <v>0</v>
      </c>
    </row>
    <row r="54" spans="1:3">
      <c r="A54" s="58">
        <f>'3. Listenantrag'!C64</f>
        <v>0</v>
      </c>
      <c r="B54" s="58">
        <f>'3. Listenantrag'!D64</f>
        <v>0</v>
      </c>
      <c r="C54" s="59">
        <f>'3. Listenantrag'!F64</f>
        <v>0</v>
      </c>
    </row>
    <row r="55" spans="1:3">
      <c r="A55" s="58">
        <f>'3. Listenantrag'!C65</f>
        <v>0</v>
      </c>
      <c r="B55" s="58">
        <f>'3. Listenantrag'!D65</f>
        <v>0</v>
      </c>
      <c r="C55" s="59">
        <f>'3. Listenantrag'!F65</f>
        <v>0</v>
      </c>
    </row>
    <row r="56" spans="1:3">
      <c r="A56" s="58">
        <f>'3. Listenantrag'!C66</f>
        <v>0</v>
      </c>
      <c r="B56" s="58">
        <f>'3. Listenantrag'!D66</f>
        <v>0</v>
      </c>
      <c r="C56" s="59">
        <f>'3. Listenantrag'!F66</f>
        <v>0</v>
      </c>
    </row>
    <row r="57" spans="1:3">
      <c r="A57" s="58">
        <f>'3. Listenantrag'!C67</f>
        <v>0</v>
      </c>
      <c r="B57" s="58">
        <f>'3. Listenantrag'!D67</f>
        <v>0</v>
      </c>
      <c r="C57" s="59">
        <f>'3. Listenantrag'!F67</f>
        <v>0</v>
      </c>
    </row>
    <row r="58" spans="1:3">
      <c r="A58" s="58">
        <f>'3. Listenantrag'!C68</f>
        <v>0</v>
      </c>
      <c r="B58" s="58">
        <f>'3. Listenantrag'!D68</f>
        <v>0</v>
      </c>
      <c r="C58" s="59">
        <f>'3. Listenantrag'!F68</f>
        <v>0</v>
      </c>
    </row>
    <row r="59" spans="1:3">
      <c r="A59" s="58">
        <f>'3. Listenantrag'!C69</f>
        <v>0</v>
      </c>
      <c r="B59" s="58">
        <f>'3. Listenantrag'!D69</f>
        <v>0</v>
      </c>
      <c r="C59" s="59">
        <f>'3. Listenantrag'!F69</f>
        <v>0</v>
      </c>
    </row>
    <row r="60" spans="1:3">
      <c r="A60" s="58">
        <f>'3. Listenantrag'!C70</f>
        <v>0</v>
      </c>
      <c r="B60" s="58">
        <f>'3. Listenantrag'!D70</f>
        <v>0</v>
      </c>
      <c r="C60" s="59">
        <f>'3. Listenantrag'!F70</f>
        <v>0</v>
      </c>
    </row>
    <row r="61" spans="1:3">
      <c r="A61" s="58">
        <f>'3. Listenantrag'!C71</f>
        <v>0</v>
      </c>
      <c r="B61" s="58">
        <f>'3. Listenantrag'!D71</f>
        <v>0</v>
      </c>
      <c r="C61" s="59">
        <f>'3. Listenantrag'!F71</f>
        <v>0</v>
      </c>
    </row>
    <row r="62" spans="1:3">
      <c r="A62" s="58">
        <f>'3. Listenantrag'!C72</f>
        <v>0</v>
      </c>
      <c r="B62" s="58">
        <f>'3. Listenantrag'!D72</f>
        <v>0</v>
      </c>
      <c r="C62" s="59">
        <f>'3. Listenantrag'!F72</f>
        <v>0</v>
      </c>
    </row>
    <row r="63" spans="1:3">
      <c r="A63" s="58">
        <f>'3. Listenantrag'!C73</f>
        <v>0</v>
      </c>
      <c r="B63" s="58">
        <f>'3. Listenantrag'!D73</f>
        <v>0</v>
      </c>
      <c r="C63" s="59">
        <f>'3. Listenantrag'!F73</f>
        <v>0</v>
      </c>
    </row>
    <row r="64" spans="1:3">
      <c r="A64" s="58">
        <f>'3. Listenantrag'!C74</f>
        <v>0</v>
      </c>
      <c r="B64" s="58">
        <f>'3. Listenantrag'!D74</f>
        <v>0</v>
      </c>
      <c r="C64" s="59">
        <f>'3. Listenantrag'!F74</f>
        <v>0</v>
      </c>
    </row>
    <row r="65" spans="1:3">
      <c r="A65" s="58">
        <f>'3. Listenantrag'!C75</f>
        <v>0</v>
      </c>
      <c r="B65" s="58">
        <f>'3. Listenantrag'!D75</f>
        <v>0</v>
      </c>
      <c r="C65" s="59">
        <f>'3. Listenantrag'!F75</f>
        <v>0</v>
      </c>
    </row>
    <row r="66" spans="1:3">
      <c r="A66" s="58">
        <f>'3. Listenantrag'!C76</f>
        <v>0</v>
      </c>
      <c r="B66" s="58">
        <f>'3. Listenantrag'!D76</f>
        <v>0</v>
      </c>
      <c r="C66" s="59">
        <f>'3. Listenantrag'!F76</f>
        <v>0</v>
      </c>
    </row>
    <row r="67" spans="1:3">
      <c r="A67" s="58">
        <f>'3. Listenantrag'!C77</f>
        <v>0</v>
      </c>
      <c r="B67" s="58">
        <f>'3. Listenantrag'!D77</f>
        <v>0</v>
      </c>
      <c r="C67" s="59">
        <f>'3. Listenantrag'!F77</f>
        <v>0</v>
      </c>
    </row>
    <row r="68" spans="1:3">
      <c r="A68" s="58">
        <f>'3. Listenantrag'!C78</f>
        <v>0</v>
      </c>
      <c r="B68" s="58">
        <f>'3. Listenantrag'!D78</f>
        <v>0</v>
      </c>
      <c r="C68" s="59">
        <f>'3. Listenantrag'!F78</f>
        <v>0</v>
      </c>
    </row>
    <row r="69" spans="1:3">
      <c r="A69" s="58">
        <f>'3. Listenantrag'!C79</f>
        <v>0</v>
      </c>
      <c r="B69" s="58">
        <f>'3. Listenantrag'!D79</f>
        <v>0</v>
      </c>
      <c r="C69" s="59">
        <f>'3. Listenantrag'!F79</f>
        <v>0</v>
      </c>
    </row>
    <row r="70" spans="1:3">
      <c r="A70" s="58">
        <f>'3. Listenantrag'!C80</f>
        <v>0</v>
      </c>
      <c r="B70" s="58">
        <f>'3. Listenantrag'!D80</f>
        <v>0</v>
      </c>
      <c r="C70" s="59">
        <f>'3. Listenantrag'!F80</f>
        <v>0</v>
      </c>
    </row>
    <row r="71" spans="1:3">
      <c r="A71" s="58">
        <f>'3. Listenantrag'!C81</f>
        <v>0</v>
      </c>
      <c r="B71" s="58">
        <f>'3. Listenantrag'!D81</f>
        <v>0</v>
      </c>
      <c r="C71" s="59">
        <f>'3. Listenantrag'!F81</f>
        <v>0</v>
      </c>
    </row>
    <row r="72" spans="1:3">
      <c r="A72" s="58">
        <f>'3. Listenantrag'!C82</f>
        <v>0</v>
      </c>
      <c r="B72" s="58">
        <f>'3. Listenantrag'!D82</f>
        <v>0</v>
      </c>
      <c r="C72" s="59">
        <f>'3. Listenantrag'!F82</f>
        <v>0</v>
      </c>
    </row>
    <row r="73" spans="1:3">
      <c r="A73" s="58">
        <f>'3. Listenantrag'!C83</f>
        <v>0</v>
      </c>
      <c r="B73" s="58">
        <f>'3. Listenantrag'!D83</f>
        <v>0</v>
      </c>
      <c r="C73" s="59">
        <f>'3. Listenantrag'!F83</f>
        <v>0</v>
      </c>
    </row>
    <row r="74" spans="1:3">
      <c r="A74" s="58">
        <f>'3. Listenantrag'!C84</f>
        <v>0</v>
      </c>
      <c r="B74" s="58">
        <f>'3. Listenantrag'!D84</f>
        <v>0</v>
      </c>
      <c r="C74" s="59">
        <f>'3. Listenantrag'!F84</f>
        <v>0</v>
      </c>
    </row>
    <row r="75" spans="1:3">
      <c r="A75" s="58">
        <f>'3. Listenantrag'!C85</f>
        <v>0</v>
      </c>
      <c r="B75" s="58">
        <f>'3. Listenantrag'!D85</f>
        <v>0</v>
      </c>
      <c r="C75" s="59">
        <f>'3. Listenantrag'!F85</f>
        <v>0</v>
      </c>
    </row>
    <row r="76" spans="1:3">
      <c r="A76" s="58">
        <f>'3. Listenantrag'!C86</f>
        <v>0</v>
      </c>
      <c r="B76" s="58">
        <f>'3. Listenantrag'!D86</f>
        <v>0</v>
      </c>
      <c r="C76" s="59">
        <f>'3. Listenantrag'!F86</f>
        <v>0</v>
      </c>
    </row>
    <row r="77" spans="1:3">
      <c r="A77" s="58">
        <f>'3. Listenantrag'!C87</f>
        <v>0</v>
      </c>
      <c r="B77" s="58">
        <f>'3. Listenantrag'!D87</f>
        <v>0</v>
      </c>
      <c r="C77" s="59">
        <f>'3. Listenantrag'!F87</f>
        <v>0</v>
      </c>
    </row>
    <row r="78" spans="1:3">
      <c r="A78" s="58">
        <f>'3. Listenantrag'!C88</f>
        <v>0</v>
      </c>
      <c r="B78" s="58">
        <f>'3. Listenantrag'!D88</f>
        <v>0</v>
      </c>
      <c r="C78" s="59">
        <f>'3. Listenantrag'!F88</f>
        <v>0</v>
      </c>
    </row>
    <row r="79" spans="1:3">
      <c r="A79" s="58">
        <f>'3. Listenantrag'!C89</f>
        <v>0</v>
      </c>
      <c r="B79" s="58">
        <f>'3. Listenantrag'!D89</f>
        <v>0</v>
      </c>
      <c r="C79" s="59">
        <f>'3. Listenantrag'!F89</f>
        <v>0</v>
      </c>
    </row>
    <row r="80" spans="1:3">
      <c r="A80" s="58">
        <f>'3. Listenantrag'!C90</f>
        <v>0</v>
      </c>
      <c r="B80" s="58">
        <f>'3. Listenantrag'!D90</f>
        <v>0</v>
      </c>
      <c r="C80" s="59">
        <f>'3. Listenantrag'!F90</f>
        <v>0</v>
      </c>
    </row>
    <row r="81" spans="1:3">
      <c r="A81" s="58">
        <f>'3. Listenantrag'!C91</f>
        <v>0</v>
      </c>
      <c r="B81" s="58">
        <f>'3. Listenantrag'!D91</f>
        <v>0</v>
      </c>
      <c r="C81" s="59">
        <f>'3. Listenantrag'!F91</f>
        <v>0</v>
      </c>
    </row>
    <row r="82" spans="1:3">
      <c r="A82" s="58">
        <f>'3. Listenantrag'!C92</f>
        <v>0</v>
      </c>
      <c r="B82" s="58">
        <f>'3. Listenantrag'!D92</f>
        <v>0</v>
      </c>
      <c r="C82" s="59">
        <f>'3. Listenantrag'!F92</f>
        <v>0</v>
      </c>
    </row>
    <row r="83" spans="1:3">
      <c r="A83" s="58">
        <f>'3. Listenantrag'!C93</f>
        <v>0</v>
      </c>
      <c r="B83" s="58">
        <f>'3. Listenantrag'!D93</f>
        <v>0</v>
      </c>
      <c r="C83" s="59">
        <f>'3. Listenantrag'!F93</f>
        <v>0</v>
      </c>
    </row>
    <row r="84" spans="1:3">
      <c r="A84" s="58">
        <f>'3. Listenantrag'!C94</f>
        <v>0</v>
      </c>
      <c r="B84" s="58">
        <f>'3. Listenantrag'!D94</f>
        <v>0</v>
      </c>
      <c r="C84" s="59">
        <f>'3. Listenantrag'!F94</f>
        <v>0</v>
      </c>
    </row>
    <row r="85" spans="1:3">
      <c r="A85" s="58">
        <f>'3. Listenantrag'!C95</f>
        <v>0</v>
      </c>
      <c r="B85" s="58">
        <f>'3. Listenantrag'!D95</f>
        <v>0</v>
      </c>
      <c r="C85" s="59">
        <f>'3. Listenantrag'!F95</f>
        <v>0</v>
      </c>
    </row>
    <row r="86" spans="1:3">
      <c r="A86" s="58">
        <f>'3. Listenantrag'!C96</f>
        <v>0</v>
      </c>
      <c r="B86" s="58">
        <f>'3. Listenantrag'!D96</f>
        <v>0</v>
      </c>
      <c r="C86" s="59">
        <f>'3. Listenantrag'!F96</f>
        <v>0</v>
      </c>
    </row>
    <row r="87" spans="1:3">
      <c r="A87" s="58">
        <f>'3. Listenantrag'!C97</f>
        <v>0</v>
      </c>
      <c r="B87" s="58">
        <f>'3. Listenantrag'!D97</f>
        <v>0</v>
      </c>
      <c r="C87" s="59">
        <f>'3. Listenantrag'!F97</f>
        <v>0</v>
      </c>
    </row>
    <row r="88" spans="1:3">
      <c r="A88" s="58">
        <f>'3. Listenantrag'!C98</f>
        <v>0</v>
      </c>
      <c r="B88" s="58">
        <f>'3. Listenantrag'!D98</f>
        <v>0</v>
      </c>
      <c r="C88" s="59">
        <f>'3. Listenantrag'!F98</f>
        <v>0</v>
      </c>
    </row>
    <row r="89" spans="1:3">
      <c r="A89" s="58">
        <f>'3. Listenantrag'!C99</f>
        <v>0</v>
      </c>
      <c r="B89" s="58">
        <f>'3. Listenantrag'!D99</f>
        <v>0</v>
      </c>
      <c r="C89" s="59">
        <f>'3. Listenantrag'!F99</f>
        <v>0</v>
      </c>
    </row>
    <row r="90" spans="1:3">
      <c r="A90" s="58">
        <f>'3. Listenantrag'!C100</f>
        <v>0</v>
      </c>
      <c r="B90" s="58">
        <f>'3. Listenantrag'!D100</f>
        <v>0</v>
      </c>
      <c r="C90" s="59">
        <f>'3. Listenantrag'!F100</f>
        <v>0</v>
      </c>
    </row>
    <row r="91" spans="1:3">
      <c r="A91" s="58">
        <f>'3. Listenantrag'!C101</f>
        <v>0</v>
      </c>
      <c r="B91" s="58">
        <f>'3. Listenantrag'!D101</f>
        <v>0</v>
      </c>
      <c r="C91" s="59">
        <f>'3. Listenantrag'!F101</f>
        <v>0</v>
      </c>
    </row>
    <row r="92" spans="1:3">
      <c r="A92" s="58">
        <f>'3. Listenantrag'!C102</f>
        <v>0</v>
      </c>
      <c r="B92" s="58">
        <f>'3. Listenantrag'!D102</f>
        <v>0</v>
      </c>
      <c r="C92" s="59">
        <f>'3. Listenantrag'!F102</f>
        <v>0</v>
      </c>
    </row>
    <row r="93" spans="1:3">
      <c r="A93" s="58">
        <f>'3. Listenantrag'!C103</f>
        <v>0</v>
      </c>
      <c r="B93" s="58">
        <f>'3. Listenantrag'!D103</f>
        <v>0</v>
      </c>
      <c r="C93" s="59">
        <f>'3. Listenantrag'!F103</f>
        <v>0</v>
      </c>
    </row>
    <row r="94" spans="1:3">
      <c r="A94" s="58">
        <f>'3. Listenantrag'!C104</f>
        <v>0</v>
      </c>
      <c r="B94" s="58">
        <f>'3. Listenantrag'!D104</f>
        <v>0</v>
      </c>
      <c r="C94" s="59">
        <f>'3. Listenantrag'!F104</f>
        <v>0</v>
      </c>
    </row>
    <row r="95" spans="1:3">
      <c r="A95" s="58">
        <f>'3. Listenantrag'!C105</f>
        <v>0</v>
      </c>
      <c r="B95" s="58">
        <f>'3. Listenantrag'!D105</f>
        <v>0</v>
      </c>
      <c r="C95" s="59">
        <f>'3. Listenantrag'!F105</f>
        <v>0</v>
      </c>
    </row>
    <row r="96" spans="1:3">
      <c r="A96" s="58">
        <f>'3. Listenantrag'!C106</f>
        <v>0</v>
      </c>
      <c r="B96" s="58">
        <f>'3. Listenantrag'!D106</f>
        <v>0</v>
      </c>
      <c r="C96" s="59">
        <f>'3. Listenantrag'!F106</f>
        <v>0</v>
      </c>
    </row>
    <row r="97" spans="1:3">
      <c r="A97" s="58">
        <f>'3. Listenantrag'!C107</f>
        <v>0</v>
      </c>
      <c r="B97" s="58">
        <f>'3. Listenantrag'!D107</f>
        <v>0</v>
      </c>
      <c r="C97" s="59">
        <f>'3. Listenantrag'!F107</f>
        <v>0</v>
      </c>
    </row>
    <row r="98" spans="1:3">
      <c r="A98" s="58">
        <f>'3. Listenantrag'!C108</f>
        <v>0</v>
      </c>
      <c r="B98" s="58">
        <f>'3. Listenantrag'!D108</f>
        <v>0</v>
      </c>
      <c r="C98" s="59">
        <f>'3. Listenantrag'!F108</f>
        <v>0</v>
      </c>
    </row>
    <row r="99" spans="1:3">
      <c r="A99" s="58">
        <f>'3. Listenantrag'!C109</f>
        <v>0</v>
      </c>
      <c r="B99" s="58">
        <f>'3. Listenantrag'!D109</f>
        <v>0</v>
      </c>
      <c r="C99" s="59">
        <f>'3. Listenantrag'!F109</f>
        <v>0</v>
      </c>
    </row>
    <row r="100" spans="1:3">
      <c r="A100" s="58">
        <f>'3. Listenantrag'!C110</f>
        <v>0</v>
      </c>
      <c r="B100" s="58">
        <f>'3. Listenantrag'!D110</f>
        <v>0</v>
      </c>
      <c r="C100" s="59">
        <f>'3. Listenantrag'!F110</f>
        <v>0</v>
      </c>
    </row>
    <row r="101" spans="1:3">
      <c r="A101" s="58">
        <f>'3. Listenantrag'!C111</f>
        <v>0</v>
      </c>
      <c r="B101" s="58">
        <f>'3. Listenantrag'!D111</f>
        <v>0</v>
      </c>
      <c r="C101" s="59">
        <f>'3. Listenantrag'!F111</f>
        <v>0</v>
      </c>
    </row>
    <row r="102" spans="1:3">
      <c r="A102" s="58">
        <f>'3. Listenantrag'!C112</f>
        <v>0</v>
      </c>
      <c r="B102" s="58">
        <f>'3. Listenantrag'!D112</f>
        <v>0</v>
      </c>
      <c r="C102" s="59">
        <f>'3. Listenantrag'!F112</f>
        <v>0</v>
      </c>
    </row>
    <row r="103" spans="1:3">
      <c r="A103" s="58">
        <f>'3. Listenantrag'!C113</f>
        <v>0</v>
      </c>
      <c r="B103" s="58">
        <f>'3. Listenantrag'!D113</f>
        <v>0</v>
      </c>
      <c r="C103" s="59">
        <f>'3. Listenantrag'!F113</f>
        <v>0</v>
      </c>
    </row>
    <row r="104" spans="1:3">
      <c r="A104" s="58">
        <f>'3. Listenantrag'!C114</f>
        <v>0</v>
      </c>
      <c r="B104" s="58">
        <f>'3. Listenantrag'!D114</f>
        <v>0</v>
      </c>
      <c r="C104" s="59">
        <f>'3. Listenantrag'!F114</f>
        <v>0</v>
      </c>
    </row>
    <row r="105" spans="1:3">
      <c r="A105" s="58">
        <f>'3. Listenantrag'!C115</f>
        <v>0</v>
      </c>
      <c r="B105" s="58">
        <f>'3. Listenantrag'!D115</f>
        <v>0</v>
      </c>
      <c r="C105" s="59">
        <f>'3. Listenantrag'!F115</f>
        <v>0</v>
      </c>
    </row>
    <row r="106" spans="1:3">
      <c r="A106" s="58">
        <f>'3. Listenantrag'!C116</f>
        <v>0</v>
      </c>
      <c r="B106" s="58">
        <f>'3. Listenantrag'!D116</f>
        <v>0</v>
      </c>
      <c r="C106" s="59">
        <f>'3. Listenantrag'!F116</f>
        <v>0</v>
      </c>
    </row>
    <row r="107" spans="1:3">
      <c r="A107" s="58">
        <f>'3. Listenantrag'!C117</f>
        <v>0</v>
      </c>
      <c r="B107" s="58">
        <f>'3. Listenantrag'!D117</f>
        <v>0</v>
      </c>
      <c r="C107" s="59">
        <f>'3. Listenantrag'!F117</f>
        <v>0</v>
      </c>
    </row>
    <row r="108" spans="1:3">
      <c r="A108" s="58">
        <f>'3. Listenantrag'!C118</f>
        <v>0</v>
      </c>
      <c r="B108" s="58">
        <f>'3. Listenantrag'!D118</f>
        <v>0</v>
      </c>
      <c r="C108" s="59">
        <f>'3. Listenantrag'!F118</f>
        <v>0</v>
      </c>
    </row>
    <row r="109" spans="1:3">
      <c r="A109" s="58">
        <f>'3. Listenantrag'!C119</f>
        <v>0</v>
      </c>
      <c r="B109" s="58">
        <f>'3. Listenantrag'!D119</f>
        <v>0</v>
      </c>
      <c r="C109" s="59">
        <f>'3. Listenantrag'!F119</f>
        <v>0</v>
      </c>
    </row>
    <row r="110" spans="1:3">
      <c r="A110" s="58">
        <f>'3. Listenantrag'!C120</f>
        <v>0</v>
      </c>
      <c r="B110" s="58">
        <f>'3. Listenantrag'!D120</f>
        <v>0</v>
      </c>
      <c r="C110" s="59">
        <f>'3. Listenantrag'!F120</f>
        <v>0</v>
      </c>
    </row>
    <row r="111" spans="1:3">
      <c r="A111" s="58">
        <f>'3. Listenantrag'!C121</f>
        <v>0</v>
      </c>
      <c r="B111" s="58">
        <f>'3. Listenantrag'!D121</f>
        <v>0</v>
      </c>
      <c r="C111" s="59">
        <f>'3. Listenantrag'!F121</f>
        <v>0</v>
      </c>
    </row>
    <row r="112" spans="1:3">
      <c r="A112" s="58">
        <f>'3. Listenantrag'!C122</f>
        <v>0</v>
      </c>
      <c r="B112" s="58">
        <f>'3. Listenantrag'!D122</f>
        <v>0</v>
      </c>
      <c r="C112" s="59">
        <f>'3. Listenantrag'!F122</f>
        <v>0</v>
      </c>
    </row>
    <row r="113" spans="1:3">
      <c r="A113" s="58">
        <f>'3. Listenantrag'!C123</f>
        <v>0</v>
      </c>
      <c r="B113" s="58">
        <f>'3. Listenantrag'!D123</f>
        <v>0</v>
      </c>
      <c r="C113" s="59">
        <f>'3. Listenantrag'!F123</f>
        <v>0</v>
      </c>
    </row>
    <row r="114" spans="1:3">
      <c r="A114" s="58">
        <f>'3. Listenantrag'!C124</f>
        <v>0</v>
      </c>
      <c r="B114" s="58">
        <f>'3. Listenantrag'!D124</f>
        <v>0</v>
      </c>
      <c r="C114" s="59">
        <f>'3. Listenantrag'!F124</f>
        <v>0</v>
      </c>
    </row>
    <row r="115" spans="1:3">
      <c r="A115" s="58">
        <f>'3. Listenantrag'!C125</f>
        <v>0</v>
      </c>
      <c r="B115" s="58">
        <f>'3. Listenantrag'!D125</f>
        <v>0</v>
      </c>
      <c r="C115" s="59">
        <f>'3. Listenantrag'!F125</f>
        <v>0</v>
      </c>
    </row>
    <row r="116" spans="1:3">
      <c r="A116" s="58">
        <f>'3. Listenantrag'!C126</f>
        <v>0</v>
      </c>
      <c r="B116" s="58">
        <f>'3. Listenantrag'!D126</f>
        <v>0</v>
      </c>
      <c r="C116" s="59">
        <f>'3. Listenantrag'!F126</f>
        <v>0</v>
      </c>
    </row>
    <row r="117" spans="1:3">
      <c r="A117" s="58">
        <f>'3. Listenantrag'!C127</f>
        <v>0</v>
      </c>
      <c r="B117" s="58">
        <f>'3. Listenantrag'!D127</f>
        <v>0</v>
      </c>
      <c r="C117" s="59">
        <f>'3. Listenantrag'!F127</f>
        <v>0</v>
      </c>
    </row>
    <row r="118" spans="1:3">
      <c r="A118" s="58">
        <f>'3. Listenantrag'!C128</f>
        <v>0</v>
      </c>
      <c r="B118" s="58">
        <f>'3. Listenantrag'!D128</f>
        <v>0</v>
      </c>
      <c r="C118" s="59">
        <f>'3. Listenantrag'!F128</f>
        <v>0</v>
      </c>
    </row>
    <row r="119" spans="1:3">
      <c r="A119" s="58">
        <f>'3. Listenantrag'!C129</f>
        <v>0</v>
      </c>
      <c r="B119" s="58">
        <f>'3. Listenantrag'!D129</f>
        <v>0</v>
      </c>
      <c r="C119" s="59">
        <f>'3. Listenantrag'!F129</f>
        <v>0</v>
      </c>
    </row>
    <row r="120" spans="1:3">
      <c r="A120" s="58">
        <f>'3. Listenantrag'!C130</f>
        <v>0</v>
      </c>
      <c r="B120" s="58">
        <f>'3. Listenantrag'!D130</f>
        <v>0</v>
      </c>
      <c r="C120" s="59">
        <f>'3. Listenantrag'!F130</f>
        <v>0</v>
      </c>
    </row>
    <row r="121" spans="1:3">
      <c r="A121" s="58">
        <f>'3. Listenantrag'!C131</f>
        <v>0</v>
      </c>
      <c r="B121" s="58">
        <f>'3. Listenantrag'!D131</f>
        <v>0</v>
      </c>
      <c r="C121" s="59">
        <f>'3. Listenantrag'!F131</f>
        <v>0</v>
      </c>
    </row>
    <row r="122" spans="1:3">
      <c r="A122" s="58">
        <f>'3. Listenantrag'!C132</f>
        <v>0</v>
      </c>
      <c r="B122" s="58">
        <f>'3. Listenantrag'!D132</f>
        <v>0</v>
      </c>
      <c r="C122" s="59">
        <f>'3. Listenantrag'!F132</f>
        <v>0</v>
      </c>
    </row>
    <row r="123" spans="1:3">
      <c r="A123" s="58">
        <f>'3. Listenantrag'!C133</f>
        <v>0</v>
      </c>
      <c r="B123" s="58">
        <f>'3. Listenantrag'!D133</f>
        <v>0</v>
      </c>
      <c r="C123" s="59">
        <f>'3. Listenantrag'!F133</f>
        <v>0</v>
      </c>
    </row>
    <row r="124" spans="1:3">
      <c r="A124" s="58">
        <f>'3. Listenantrag'!C134</f>
        <v>0</v>
      </c>
      <c r="B124" s="58">
        <f>'3. Listenantrag'!D134</f>
        <v>0</v>
      </c>
      <c r="C124" s="59">
        <f>'3. Listenantrag'!F134</f>
        <v>0</v>
      </c>
    </row>
    <row r="125" spans="1:3">
      <c r="A125" s="58">
        <f>'3. Listenantrag'!C135</f>
        <v>0</v>
      </c>
      <c r="B125" s="58">
        <f>'3. Listenantrag'!D135</f>
        <v>0</v>
      </c>
      <c r="C125" s="59">
        <f>'3. Listenantrag'!F135</f>
        <v>0</v>
      </c>
    </row>
    <row r="126" spans="1:3">
      <c r="A126" s="58">
        <f>'3. Listenantrag'!C136</f>
        <v>0</v>
      </c>
      <c r="B126" s="58">
        <f>'3. Listenantrag'!D136</f>
        <v>0</v>
      </c>
      <c r="C126" s="59">
        <f>'3. Listenantrag'!F136</f>
        <v>0</v>
      </c>
    </row>
    <row r="127" spans="1:3">
      <c r="A127" s="58">
        <f>'3. Listenantrag'!C137</f>
        <v>0</v>
      </c>
      <c r="B127" s="58">
        <f>'3. Listenantrag'!D137</f>
        <v>0</v>
      </c>
      <c r="C127" s="59">
        <f>'3. Listenantrag'!F137</f>
        <v>0</v>
      </c>
    </row>
    <row r="128" spans="1:3">
      <c r="A128" s="58">
        <f>'3. Listenantrag'!C138</f>
        <v>0</v>
      </c>
      <c r="B128" s="58">
        <f>'3. Listenantrag'!D138</f>
        <v>0</v>
      </c>
      <c r="C128" s="59">
        <f>'3. Listenantrag'!F138</f>
        <v>0</v>
      </c>
    </row>
    <row r="129" spans="1:3">
      <c r="A129" s="58">
        <f>'3. Listenantrag'!C139</f>
        <v>0</v>
      </c>
      <c r="B129" s="58">
        <f>'3. Listenantrag'!D139</f>
        <v>0</v>
      </c>
      <c r="C129" s="59">
        <f>'3. Listenantrag'!F139</f>
        <v>0</v>
      </c>
    </row>
    <row r="130" spans="1:3">
      <c r="A130" s="58">
        <f>'3. Listenantrag'!C140</f>
        <v>0</v>
      </c>
      <c r="B130" s="58">
        <f>'3. Listenantrag'!D140</f>
        <v>0</v>
      </c>
      <c r="C130" s="59">
        <f>'3. Listenantrag'!F140</f>
        <v>0</v>
      </c>
    </row>
    <row r="131" spans="1:3">
      <c r="A131" s="58">
        <f>'3. Listenantrag'!C141</f>
        <v>0</v>
      </c>
      <c r="B131" s="58">
        <f>'3. Listenantrag'!D141</f>
        <v>0</v>
      </c>
      <c r="C131" s="59">
        <f>'3. Listenantrag'!F141</f>
        <v>0</v>
      </c>
    </row>
    <row r="132" spans="1:3">
      <c r="A132" s="58">
        <f>'3. Listenantrag'!C142</f>
        <v>0</v>
      </c>
      <c r="B132" s="58">
        <f>'3. Listenantrag'!D142</f>
        <v>0</v>
      </c>
      <c r="C132" s="59">
        <f>'3. Listenantrag'!F142</f>
        <v>0</v>
      </c>
    </row>
    <row r="133" spans="1:3">
      <c r="A133" s="58">
        <f>'3. Listenantrag'!C143</f>
        <v>0</v>
      </c>
      <c r="B133" s="58">
        <f>'3. Listenantrag'!D143</f>
        <v>0</v>
      </c>
      <c r="C133" s="59">
        <f>'3. Listenantrag'!F143</f>
        <v>0</v>
      </c>
    </row>
    <row r="134" spans="1:3">
      <c r="A134" s="58">
        <f>'3. Listenantrag'!C144</f>
        <v>0</v>
      </c>
      <c r="B134" s="58">
        <f>'3. Listenantrag'!D144</f>
        <v>0</v>
      </c>
      <c r="C134" s="59">
        <f>'3. Listenantrag'!F144</f>
        <v>0</v>
      </c>
    </row>
    <row r="135" spans="1:3">
      <c r="A135" s="58">
        <f>'3. Listenantrag'!C145</f>
        <v>0</v>
      </c>
      <c r="B135" s="58">
        <f>'3. Listenantrag'!D145</f>
        <v>0</v>
      </c>
      <c r="C135" s="59">
        <f>'3. Listenantrag'!F145</f>
        <v>0</v>
      </c>
    </row>
    <row r="136" spans="1:3">
      <c r="A136" s="58">
        <f>'3. Listenantrag'!C146</f>
        <v>0</v>
      </c>
      <c r="B136" s="58">
        <f>'3. Listenantrag'!D146</f>
        <v>0</v>
      </c>
      <c r="C136" s="59">
        <f>'3. Listenantrag'!F146</f>
        <v>0</v>
      </c>
    </row>
    <row r="137" spans="1:3">
      <c r="A137" s="58">
        <f>'3. Listenantrag'!C147</f>
        <v>0</v>
      </c>
      <c r="B137" s="58">
        <f>'3. Listenantrag'!D147</f>
        <v>0</v>
      </c>
      <c r="C137" s="59">
        <f>'3. Listenantrag'!F147</f>
        <v>0</v>
      </c>
    </row>
    <row r="138" spans="1:3">
      <c r="A138" s="58">
        <f>'3. Listenantrag'!C148</f>
        <v>0</v>
      </c>
      <c r="B138" s="58">
        <f>'3. Listenantrag'!D148</f>
        <v>0</v>
      </c>
      <c r="C138" s="59">
        <f>'3. Listenantrag'!F148</f>
        <v>0</v>
      </c>
    </row>
    <row r="139" spans="1:3">
      <c r="A139" s="58">
        <f>'3. Listenantrag'!C149</f>
        <v>0</v>
      </c>
      <c r="B139" s="58">
        <f>'3. Listenantrag'!D149</f>
        <v>0</v>
      </c>
      <c r="C139" s="59">
        <f>'3. Listenantrag'!F149</f>
        <v>0</v>
      </c>
    </row>
    <row r="140" spans="1:3">
      <c r="A140" s="58">
        <f>'3. Listenantrag'!C150</f>
        <v>0</v>
      </c>
      <c r="B140" s="58">
        <f>'3. Listenantrag'!D150</f>
        <v>0</v>
      </c>
      <c r="C140" s="59">
        <f>'3. Listenantrag'!F150</f>
        <v>0</v>
      </c>
    </row>
    <row r="141" spans="1:3">
      <c r="A141" s="58">
        <f>'3. Listenantrag'!C151</f>
        <v>0</v>
      </c>
      <c r="B141" s="58">
        <f>'3. Listenantrag'!D151</f>
        <v>0</v>
      </c>
      <c r="C141" s="59">
        <f>'3. Listenantrag'!F151</f>
        <v>0</v>
      </c>
    </row>
    <row r="142" spans="1:3">
      <c r="A142" s="58">
        <f>'3. Listenantrag'!C152</f>
        <v>0</v>
      </c>
      <c r="B142" s="58">
        <f>'3. Listenantrag'!D152</f>
        <v>0</v>
      </c>
      <c r="C142" s="59">
        <f>'3. Listenantrag'!F152</f>
        <v>0</v>
      </c>
    </row>
    <row r="143" spans="1:3">
      <c r="A143" s="58">
        <f>'3. Listenantrag'!C153</f>
        <v>0</v>
      </c>
      <c r="B143" s="58">
        <f>'3. Listenantrag'!D153</f>
        <v>0</v>
      </c>
      <c r="C143" s="59">
        <f>'3. Listenantrag'!F153</f>
        <v>0</v>
      </c>
    </row>
    <row r="144" spans="1:3">
      <c r="A144" s="58">
        <f>'3. Listenantrag'!C154</f>
        <v>0</v>
      </c>
      <c r="B144" s="58">
        <f>'3. Listenantrag'!D154</f>
        <v>0</v>
      </c>
      <c r="C144" s="59">
        <f>'3. Listenantrag'!F154</f>
        <v>0</v>
      </c>
    </row>
    <row r="145" spans="1:3">
      <c r="A145" s="58">
        <f>'3. Listenantrag'!C155</f>
        <v>0</v>
      </c>
      <c r="B145" s="58">
        <f>'3. Listenantrag'!D155</f>
        <v>0</v>
      </c>
      <c r="C145" s="59">
        <f>'3. Listenantrag'!F155</f>
        <v>0</v>
      </c>
    </row>
    <row r="146" spans="1:3">
      <c r="A146" s="58">
        <f>'3. Listenantrag'!C156</f>
        <v>0</v>
      </c>
      <c r="B146" s="58">
        <f>'3. Listenantrag'!D156</f>
        <v>0</v>
      </c>
      <c r="C146" s="59">
        <f>'3. Listenantrag'!F156</f>
        <v>0</v>
      </c>
    </row>
    <row r="147" spans="1:3">
      <c r="A147" s="58">
        <f>'3. Listenantrag'!C157</f>
        <v>0</v>
      </c>
      <c r="B147" s="58">
        <f>'3. Listenantrag'!D157</f>
        <v>0</v>
      </c>
      <c r="C147" s="59">
        <f>'3. Listenantrag'!F157</f>
        <v>0</v>
      </c>
    </row>
    <row r="148" spans="1:3">
      <c r="A148" s="58">
        <f>'3. Listenantrag'!C158</f>
        <v>0</v>
      </c>
      <c r="B148" s="58">
        <f>'3. Listenantrag'!D158</f>
        <v>0</v>
      </c>
      <c r="C148" s="59">
        <f>'3. Listenantrag'!F158</f>
        <v>0</v>
      </c>
    </row>
    <row r="149" spans="1:3">
      <c r="A149" s="58">
        <f>'3. Listenantrag'!C159</f>
        <v>0</v>
      </c>
      <c r="B149" s="58">
        <f>'3. Listenantrag'!D159</f>
        <v>0</v>
      </c>
      <c r="C149" s="59">
        <f>'3. Listenantrag'!F159</f>
        <v>0</v>
      </c>
    </row>
    <row r="150" spans="1:3">
      <c r="A150" s="58">
        <f>'3. Listenantrag'!C160</f>
        <v>0</v>
      </c>
      <c r="B150" s="58">
        <f>'3. Listenantrag'!D160</f>
        <v>0</v>
      </c>
      <c r="C150" s="59">
        <f>'3. Listenantrag'!F160</f>
        <v>0</v>
      </c>
    </row>
    <row r="151" spans="1:3">
      <c r="A151" s="58">
        <f>'3. Listenantrag'!C161</f>
        <v>0</v>
      </c>
      <c r="B151" s="58">
        <f>'3. Listenantrag'!D161</f>
        <v>0</v>
      </c>
      <c r="C151" s="59">
        <f>'3. Listenantrag'!F161</f>
        <v>0</v>
      </c>
    </row>
    <row r="152" spans="1:3">
      <c r="A152" s="58">
        <f>'3. Listenantrag'!C162</f>
        <v>0</v>
      </c>
      <c r="B152" s="58">
        <f>'3. Listenantrag'!D162</f>
        <v>0</v>
      </c>
      <c r="C152" s="59">
        <f>'3. Listenantrag'!F162</f>
        <v>0</v>
      </c>
    </row>
    <row r="153" spans="1:3">
      <c r="A153" s="58">
        <f>'3. Listenantrag'!C163</f>
        <v>0</v>
      </c>
      <c r="B153" s="58">
        <f>'3. Listenantrag'!D163</f>
        <v>0</v>
      </c>
      <c r="C153" s="59">
        <f>'3. Listenantrag'!F163</f>
        <v>0</v>
      </c>
    </row>
    <row r="154" spans="1:3">
      <c r="A154" s="58">
        <f>'3. Listenantrag'!C164</f>
        <v>0</v>
      </c>
      <c r="B154" s="58">
        <f>'3. Listenantrag'!D164</f>
        <v>0</v>
      </c>
      <c r="C154" s="59">
        <f>'3. Listenantrag'!F164</f>
        <v>0</v>
      </c>
    </row>
    <row r="155" spans="1:3">
      <c r="A155" s="58">
        <f>'3. Listenantrag'!C165</f>
        <v>0</v>
      </c>
      <c r="B155" s="58">
        <f>'3. Listenantrag'!D165</f>
        <v>0</v>
      </c>
      <c r="C155" s="59">
        <f>'3. Listenantrag'!F165</f>
        <v>0</v>
      </c>
    </row>
    <row r="156" spans="1:3">
      <c r="A156" s="58">
        <f>'3. Listenantrag'!C166</f>
        <v>0</v>
      </c>
      <c r="B156" s="58">
        <f>'3. Listenantrag'!D166</f>
        <v>0</v>
      </c>
      <c r="C156" s="59">
        <f>'3. Listenantrag'!F166</f>
        <v>0</v>
      </c>
    </row>
    <row r="157" spans="1:3">
      <c r="A157" s="58">
        <f>'3. Listenantrag'!C167</f>
        <v>0</v>
      </c>
      <c r="B157" s="58">
        <f>'3. Listenantrag'!D167</f>
        <v>0</v>
      </c>
      <c r="C157" s="59">
        <f>'3. Listenantrag'!F167</f>
        <v>0</v>
      </c>
    </row>
    <row r="158" spans="1:3">
      <c r="A158" s="58">
        <f>'3. Listenantrag'!C168</f>
        <v>0</v>
      </c>
      <c r="B158" s="58">
        <f>'3. Listenantrag'!D168</f>
        <v>0</v>
      </c>
      <c r="C158" s="59">
        <f>'3. Listenantrag'!F168</f>
        <v>0</v>
      </c>
    </row>
    <row r="159" spans="1:3">
      <c r="A159" s="58">
        <f>'3. Listenantrag'!C169</f>
        <v>0</v>
      </c>
      <c r="B159" s="58">
        <f>'3. Listenantrag'!D169</f>
        <v>0</v>
      </c>
      <c r="C159" s="59">
        <f>'3. Listenantrag'!F169</f>
        <v>0</v>
      </c>
    </row>
    <row r="160" spans="1:3">
      <c r="A160" s="58">
        <f>'3. Listenantrag'!C170</f>
        <v>0</v>
      </c>
      <c r="B160" s="58">
        <f>'3. Listenantrag'!D170</f>
        <v>0</v>
      </c>
      <c r="C160" s="59">
        <f>'3. Listenantrag'!F170</f>
        <v>0</v>
      </c>
    </row>
    <row r="161" spans="1:3">
      <c r="A161" s="58">
        <f>'3. Listenantrag'!C171</f>
        <v>0</v>
      </c>
      <c r="B161" s="58">
        <f>'3. Listenantrag'!D171</f>
        <v>0</v>
      </c>
      <c r="C161" s="59">
        <f>'3. Listenantrag'!F171</f>
        <v>0</v>
      </c>
    </row>
    <row r="162" spans="1:3">
      <c r="A162" s="58">
        <f>'3. Listenantrag'!C172</f>
        <v>0</v>
      </c>
      <c r="B162" s="58">
        <f>'3. Listenantrag'!D172</f>
        <v>0</v>
      </c>
      <c r="C162" s="59">
        <f>'3. Listenantrag'!F172</f>
        <v>0</v>
      </c>
    </row>
    <row r="163" spans="1:3">
      <c r="A163" s="58">
        <f>'3. Listenantrag'!C173</f>
        <v>0</v>
      </c>
      <c r="B163" s="58">
        <f>'3. Listenantrag'!D173</f>
        <v>0</v>
      </c>
      <c r="C163" s="59">
        <f>'3. Listenantrag'!F173</f>
        <v>0</v>
      </c>
    </row>
    <row r="164" spans="1:3">
      <c r="A164" s="58">
        <f>'3. Listenantrag'!C174</f>
        <v>0</v>
      </c>
      <c r="B164" s="58">
        <f>'3. Listenantrag'!D174</f>
        <v>0</v>
      </c>
      <c r="C164" s="59">
        <f>'3. Listenantrag'!F174</f>
        <v>0</v>
      </c>
    </row>
    <row r="165" spans="1:3">
      <c r="A165" s="58">
        <f>'3. Listenantrag'!C175</f>
        <v>0</v>
      </c>
      <c r="B165" s="58">
        <f>'3. Listenantrag'!D175</f>
        <v>0</v>
      </c>
      <c r="C165" s="59">
        <f>'3. Listenantrag'!F175</f>
        <v>0</v>
      </c>
    </row>
    <row r="166" spans="1:3">
      <c r="A166" s="58">
        <f>'3. Listenantrag'!C176</f>
        <v>0</v>
      </c>
      <c r="B166" s="58">
        <f>'3. Listenantrag'!D176</f>
        <v>0</v>
      </c>
      <c r="C166" s="59">
        <f>'3. Listenantrag'!F176</f>
        <v>0</v>
      </c>
    </row>
    <row r="167" spans="1:3">
      <c r="A167" s="58">
        <f>'3. Listenantrag'!C177</f>
        <v>0</v>
      </c>
      <c r="B167" s="58">
        <f>'3. Listenantrag'!D177</f>
        <v>0</v>
      </c>
      <c r="C167" s="59">
        <f>'3. Listenantrag'!F177</f>
        <v>0</v>
      </c>
    </row>
    <row r="168" spans="1:3">
      <c r="A168" s="58">
        <f>'3. Listenantrag'!C178</f>
        <v>0</v>
      </c>
      <c r="B168" s="58">
        <f>'3. Listenantrag'!D178</f>
        <v>0</v>
      </c>
      <c r="C168" s="59">
        <f>'3. Listenantrag'!F178</f>
        <v>0</v>
      </c>
    </row>
    <row r="169" spans="1:3">
      <c r="A169" s="58">
        <f>'3. Listenantrag'!C179</f>
        <v>0</v>
      </c>
      <c r="B169" s="58">
        <f>'3. Listenantrag'!D179</f>
        <v>0</v>
      </c>
      <c r="C169" s="59">
        <f>'3. Listenantrag'!F179</f>
        <v>0</v>
      </c>
    </row>
    <row r="170" spans="1:3">
      <c r="A170" s="58">
        <f>'3. Listenantrag'!C180</f>
        <v>0</v>
      </c>
      <c r="B170" s="58">
        <f>'3. Listenantrag'!D180</f>
        <v>0</v>
      </c>
      <c r="C170" s="59">
        <f>'3. Listenantrag'!F180</f>
        <v>0</v>
      </c>
    </row>
    <row r="171" spans="1:3">
      <c r="A171" s="58">
        <f>'3. Listenantrag'!C181</f>
        <v>0</v>
      </c>
      <c r="B171" s="58">
        <f>'3. Listenantrag'!D181</f>
        <v>0</v>
      </c>
      <c r="C171" s="59">
        <f>'3. Listenantrag'!F181</f>
        <v>0</v>
      </c>
    </row>
    <row r="172" spans="1:3">
      <c r="A172" s="58">
        <f>'3. Listenantrag'!C182</f>
        <v>0</v>
      </c>
      <c r="B172" s="58">
        <f>'3. Listenantrag'!D182</f>
        <v>0</v>
      </c>
      <c r="C172" s="59">
        <f>'3. Listenantrag'!F182</f>
        <v>0</v>
      </c>
    </row>
    <row r="173" spans="1:3">
      <c r="A173" s="58">
        <f>'3. Listenantrag'!C183</f>
        <v>0</v>
      </c>
      <c r="B173" s="58">
        <f>'3. Listenantrag'!D183</f>
        <v>0</v>
      </c>
      <c r="C173" s="59">
        <f>'3. Listenantrag'!F183</f>
        <v>0</v>
      </c>
    </row>
    <row r="174" spans="1:3">
      <c r="A174" s="58">
        <f>'3. Listenantrag'!C184</f>
        <v>0</v>
      </c>
      <c r="B174" s="58">
        <f>'3. Listenantrag'!D184</f>
        <v>0</v>
      </c>
      <c r="C174" s="59">
        <f>'3. Listenantrag'!F184</f>
        <v>0</v>
      </c>
    </row>
    <row r="175" spans="1:3">
      <c r="A175" s="58">
        <f>'3. Listenantrag'!C185</f>
        <v>0</v>
      </c>
      <c r="B175" s="58">
        <f>'3. Listenantrag'!D185</f>
        <v>0</v>
      </c>
      <c r="C175" s="59">
        <f>'3. Listenantrag'!F185</f>
        <v>0</v>
      </c>
    </row>
    <row r="176" spans="1:3">
      <c r="A176" s="58">
        <f>'3. Listenantrag'!C186</f>
        <v>0</v>
      </c>
      <c r="B176" s="58">
        <f>'3. Listenantrag'!D186</f>
        <v>0</v>
      </c>
      <c r="C176" s="59">
        <f>'3. Listenantrag'!F186</f>
        <v>0</v>
      </c>
    </row>
    <row r="177" spans="1:3">
      <c r="A177" s="58">
        <f>'3. Listenantrag'!C187</f>
        <v>0</v>
      </c>
      <c r="B177" s="58">
        <f>'3. Listenantrag'!D187</f>
        <v>0</v>
      </c>
      <c r="C177" s="59">
        <f>'3. Listenantrag'!F187</f>
        <v>0</v>
      </c>
    </row>
    <row r="178" spans="1:3">
      <c r="A178" s="58">
        <f>'3. Listenantrag'!C188</f>
        <v>0</v>
      </c>
      <c r="B178" s="58">
        <f>'3. Listenantrag'!D188</f>
        <v>0</v>
      </c>
      <c r="C178" s="59">
        <f>'3. Listenantrag'!F188</f>
        <v>0</v>
      </c>
    </row>
    <row r="179" spans="1:3">
      <c r="A179" s="58">
        <f>'3. Listenantrag'!C189</f>
        <v>0</v>
      </c>
      <c r="B179" s="58">
        <f>'3. Listenantrag'!D189</f>
        <v>0</v>
      </c>
      <c r="C179" s="59">
        <f>'3. Listenantrag'!F189</f>
        <v>0</v>
      </c>
    </row>
    <row r="180" spans="1:3">
      <c r="A180" s="58">
        <f>'3. Listenantrag'!C190</f>
        <v>0</v>
      </c>
      <c r="B180" s="58">
        <f>'3. Listenantrag'!D190</f>
        <v>0</v>
      </c>
      <c r="C180" s="59">
        <f>'3. Listenantrag'!F190</f>
        <v>0</v>
      </c>
    </row>
    <row r="181" spans="1:3">
      <c r="A181" s="58">
        <f>'3. Listenantrag'!C191</f>
        <v>0</v>
      </c>
      <c r="B181" s="58">
        <f>'3. Listenantrag'!D191</f>
        <v>0</v>
      </c>
      <c r="C181" s="59">
        <f>'3. Listenantrag'!F191</f>
        <v>0</v>
      </c>
    </row>
    <row r="182" spans="1:3">
      <c r="A182" s="58">
        <f>'3. Listenantrag'!C192</f>
        <v>0</v>
      </c>
      <c r="B182" s="58">
        <f>'3. Listenantrag'!D192</f>
        <v>0</v>
      </c>
      <c r="C182" s="59">
        <f>'3. Listenantrag'!F192</f>
        <v>0</v>
      </c>
    </row>
    <row r="183" spans="1:3">
      <c r="A183" s="58">
        <f>'3. Listenantrag'!C193</f>
        <v>0</v>
      </c>
      <c r="B183" s="58">
        <f>'3. Listenantrag'!D193</f>
        <v>0</v>
      </c>
      <c r="C183" s="59">
        <f>'3. Listenantrag'!F193</f>
        <v>0</v>
      </c>
    </row>
    <row r="184" spans="1:3">
      <c r="A184" s="58">
        <f>'3. Listenantrag'!C194</f>
        <v>0</v>
      </c>
      <c r="B184" s="58">
        <f>'3. Listenantrag'!D194</f>
        <v>0</v>
      </c>
      <c r="C184" s="59">
        <f>'3. Listenantrag'!F194</f>
        <v>0</v>
      </c>
    </row>
    <row r="185" spans="1:3">
      <c r="A185" s="58">
        <f>'3. Listenantrag'!C195</f>
        <v>0</v>
      </c>
      <c r="B185" s="58">
        <f>'3. Listenantrag'!D195</f>
        <v>0</v>
      </c>
      <c r="C185" s="59">
        <f>'3. Listenantrag'!F195</f>
        <v>0</v>
      </c>
    </row>
    <row r="186" spans="1:3">
      <c r="A186" s="58">
        <f>'3. Listenantrag'!C196</f>
        <v>0</v>
      </c>
      <c r="B186" s="58">
        <f>'3. Listenantrag'!D196</f>
        <v>0</v>
      </c>
      <c r="C186" s="59">
        <f>'3. Listenantrag'!F196</f>
        <v>0</v>
      </c>
    </row>
    <row r="187" spans="1:3">
      <c r="A187" s="58">
        <f>'3. Listenantrag'!C197</f>
        <v>0</v>
      </c>
      <c r="B187" s="58">
        <f>'3. Listenantrag'!D197</f>
        <v>0</v>
      </c>
      <c r="C187" s="59">
        <f>'3. Listenantrag'!F197</f>
        <v>0</v>
      </c>
    </row>
    <row r="188" spans="1:3">
      <c r="A188" s="58">
        <f>'3. Listenantrag'!C198</f>
        <v>0</v>
      </c>
      <c r="B188" s="58">
        <f>'3. Listenantrag'!D198</f>
        <v>0</v>
      </c>
      <c r="C188" s="59">
        <f>'3. Listenantrag'!F198</f>
        <v>0</v>
      </c>
    </row>
    <row r="189" spans="1:3">
      <c r="A189" s="58">
        <f>'3. Listenantrag'!C199</f>
        <v>0</v>
      </c>
      <c r="B189" s="58">
        <f>'3. Listenantrag'!D199</f>
        <v>0</v>
      </c>
      <c r="C189" s="59">
        <f>'3. Listenantrag'!F199</f>
        <v>0</v>
      </c>
    </row>
    <row r="190" spans="1:3">
      <c r="A190" s="58">
        <f>'3. Listenantrag'!C200</f>
        <v>0</v>
      </c>
      <c r="B190" s="58">
        <f>'3. Listenantrag'!D200</f>
        <v>0</v>
      </c>
      <c r="C190" s="59">
        <f>'3. Listenantrag'!F200</f>
        <v>0</v>
      </c>
    </row>
    <row r="191" spans="1:3">
      <c r="A191" s="58">
        <f>'3. Listenantrag'!C201</f>
        <v>0</v>
      </c>
      <c r="B191" s="58">
        <f>'3. Listenantrag'!D201</f>
        <v>0</v>
      </c>
      <c r="C191" s="59">
        <f>'3. Listenantrag'!F201</f>
        <v>0</v>
      </c>
    </row>
    <row r="192" spans="1:3">
      <c r="A192" s="58">
        <f>'3. Listenantrag'!C202</f>
        <v>0</v>
      </c>
      <c r="B192" s="58">
        <f>'3. Listenantrag'!D202</f>
        <v>0</v>
      </c>
      <c r="C192" s="59">
        <f>'3. Listenantrag'!F202</f>
        <v>0</v>
      </c>
    </row>
    <row r="193" spans="1:3">
      <c r="A193" s="58">
        <f>'3. Listenantrag'!C203</f>
        <v>0</v>
      </c>
      <c r="B193" s="58">
        <f>'3. Listenantrag'!D203</f>
        <v>0</v>
      </c>
      <c r="C193" s="59">
        <f>'3. Listenantrag'!F203</f>
        <v>0</v>
      </c>
    </row>
    <row r="194" spans="1:3">
      <c r="A194" s="58">
        <f>'3. Listenantrag'!C204</f>
        <v>0</v>
      </c>
      <c r="B194" s="58">
        <f>'3. Listenantrag'!D204</f>
        <v>0</v>
      </c>
      <c r="C194" s="59">
        <f>'3. Listenantrag'!F204</f>
        <v>0</v>
      </c>
    </row>
    <row r="195" spans="1:3">
      <c r="A195" s="58">
        <f>'3. Listenantrag'!C205</f>
        <v>0</v>
      </c>
      <c r="B195" s="58">
        <f>'3. Listenantrag'!D205</f>
        <v>0</v>
      </c>
      <c r="C195" s="59">
        <f>'3. Listenantrag'!F205</f>
        <v>0</v>
      </c>
    </row>
    <row r="196" spans="1:3">
      <c r="A196" s="58">
        <f>'3. Listenantrag'!C206</f>
        <v>0</v>
      </c>
      <c r="B196" s="58">
        <f>'3. Listenantrag'!D206</f>
        <v>0</v>
      </c>
      <c r="C196" s="59">
        <f>'3. Listenantrag'!F206</f>
        <v>0</v>
      </c>
    </row>
    <row r="197" spans="1:3">
      <c r="A197" s="58">
        <f>'3. Listenantrag'!C207</f>
        <v>0</v>
      </c>
      <c r="B197" s="58">
        <f>'3. Listenantrag'!D207</f>
        <v>0</v>
      </c>
      <c r="C197" s="59">
        <f>'3. Listenantrag'!F207</f>
        <v>0</v>
      </c>
    </row>
    <row r="198" spans="1:3">
      <c r="A198" s="58">
        <f>'3. Listenantrag'!C208</f>
        <v>0</v>
      </c>
      <c r="B198" s="58">
        <f>'3. Listenantrag'!D208</f>
        <v>0</v>
      </c>
      <c r="C198" s="59">
        <f>'3. Listenantrag'!F208</f>
        <v>0</v>
      </c>
    </row>
    <row r="199" spans="1:3">
      <c r="A199" s="58">
        <f>'3. Listenantrag'!C209</f>
        <v>0</v>
      </c>
      <c r="B199" s="58">
        <f>'3. Listenantrag'!D209</f>
        <v>0</v>
      </c>
      <c r="C199" s="59">
        <f>'3. Listenantrag'!F209</f>
        <v>0</v>
      </c>
    </row>
    <row r="200" spans="1:3">
      <c r="A200" s="58">
        <f>'3. Listenantrag'!C210</f>
        <v>0</v>
      </c>
      <c r="B200" s="58">
        <f>'3. Listenantrag'!D210</f>
        <v>0</v>
      </c>
      <c r="C200" s="59">
        <f>'3. Listenantrag'!F210</f>
        <v>0</v>
      </c>
    </row>
    <row r="201" spans="1:3">
      <c r="A201" s="58">
        <f>'3. Listenantrag'!C211</f>
        <v>0</v>
      </c>
      <c r="B201" s="58">
        <f>'3. Listenantrag'!D211</f>
        <v>0</v>
      </c>
      <c r="C201" s="59">
        <f>'3. Listenantrag'!F211</f>
        <v>0</v>
      </c>
    </row>
    <row r="202" spans="1:3">
      <c r="A202" s="58">
        <f>'3. Listenantrag'!C212</f>
        <v>0</v>
      </c>
      <c r="B202" s="58">
        <f>'3. Listenantrag'!D212</f>
        <v>0</v>
      </c>
      <c r="C202" s="59">
        <f>'3. Listenantrag'!F212</f>
        <v>0</v>
      </c>
    </row>
    <row r="203" spans="1:3">
      <c r="A203" s="58">
        <f>'3. Listenantrag'!C213</f>
        <v>0</v>
      </c>
      <c r="B203" s="58">
        <f>'3. Listenantrag'!D213</f>
        <v>0</v>
      </c>
      <c r="C203" s="59">
        <f>'3. Listenantrag'!F213</f>
        <v>0</v>
      </c>
    </row>
    <row r="204" spans="1:3">
      <c r="A204" s="58">
        <f>'3. Listenantrag'!C214</f>
        <v>0</v>
      </c>
      <c r="B204" s="58">
        <f>'3. Listenantrag'!D214</f>
        <v>0</v>
      </c>
      <c r="C204" s="59">
        <f>'3. Listenantrag'!F214</f>
        <v>0</v>
      </c>
    </row>
    <row r="205" spans="1:3">
      <c r="A205" s="58">
        <f>'3. Listenantrag'!C215</f>
        <v>0</v>
      </c>
      <c r="B205" s="58">
        <f>'3. Listenantrag'!D215</f>
        <v>0</v>
      </c>
      <c r="C205" s="59">
        <f>'3. Listenantrag'!F215</f>
        <v>0</v>
      </c>
    </row>
    <row r="206" spans="1:3">
      <c r="A206" s="58">
        <f>'3. Listenantrag'!C216</f>
        <v>0</v>
      </c>
      <c r="B206" s="58">
        <f>'3. Listenantrag'!D216</f>
        <v>0</v>
      </c>
      <c r="C206" s="59">
        <f>'3. Listenantrag'!F216</f>
        <v>0</v>
      </c>
    </row>
    <row r="207" spans="1:3">
      <c r="A207" s="58">
        <f>'3. Listenantrag'!C217</f>
        <v>0</v>
      </c>
      <c r="B207" s="58">
        <f>'3. Listenantrag'!D217</f>
        <v>0</v>
      </c>
      <c r="C207" s="59">
        <f>'3. Listenantrag'!F217</f>
        <v>0</v>
      </c>
    </row>
    <row r="208" spans="1:3">
      <c r="A208" s="58">
        <f>'3. Listenantrag'!C218</f>
        <v>0</v>
      </c>
      <c r="B208" s="58">
        <f>'3. Listenantrag'!D218</f>
        <v>0</v>
      </c>
      <c r="C208" s="59">
        <f>'3. Listenantrag'!F218</f>
        <v>0</v>
      </c>
    </row>
    <row r="209" spans="1:3">
      <c r="A209" s="43"/>
      <c r="B209" s="43"/>
      <c r="C209" s="60"/>
    </row>
    <row r="210" spans="1:3" ht="49.5" customHeight="1">
      <c r="A210" s="306" t="s">
        <v>62</v>
      </c>
      <c r="B210" s="306"/>
      <c r="C210" s="306"/>
    </row>
    <row r="211" spans="1:3" s="42" customFormat="1" ht="68.25" customHeight="1">
      <c r="A211" s="305" t="s">
        <v>63</v>
      </c>
      <c r="B211" s="305"/>
      <c r="C211" s="305"/>
    </row>
    <row r="212" spans="1:3" ht="64.5" customHeight="1">
      <c r="A212" s="48" t="s">
        <v>52</v>
      </c>
    </row>
    <row r="213" spans="1:3">
      <c r="A213" s="43" t="s">
        <v>64</v>
      </c>
      <c r="B213" s="43" t="s">
        <v>65</v>
      </c>
    </row>
    <row r="214" spans="1:3">
      <c r="A214" s="44"/>
    </row>
    <row r="216" spans="1:3" s="42" customFormat="1">
      <c r="A216" s="42" t="s">
        <v>66</v>
      </c>
    </row>
  </sheetData>
  <mergeCells count="4">
    <mergeCell ref="A5:C5"/>
    <mergeCell ref="A211:C211"/>
    <mergeCell ref="A210:C210"/>
    <mergeCell ref="A7:C7"/>
  </mergeCells>
  <pageMargins left="0.70866141732283472" right="0.70866141732283472" top="0.74803149606299213" bottom="0.74803149606299213" header="0.31496062992125984" footer="0.31496062992125984"/>
  <pageSetup paperSize="9" scale="61" fitToWidth="0"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DBCC1-0B40-44CC-AD07-DEF87A769C6C}">
  <dimension ref="A1"/>
  <sheetViews>
    <sheetView workbookViewId="0"/>
  </sheetViews>
  <sheetFormatPr baseColWidth="10" defaultColWidth="11.42578125" defaultRowHeight="12.75"/>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64BF-6E97-48C4-BBB9-D52356B0252A}">
  <sheetPr>
    <pageSetUpPr fitToPage="1"/>
  </sheetPr>
  <dimension ref="A1:XFD36"/>
  <sheetViews>
    <sheetView zoomScale="85" zoomScaleNormal="85" workbookViewId="0">
      <selection activeCell="G9" sqref="G9"/>
    </sheetView>
  </sheetViews>
  <sheetFormatPr baseColWidth="10" defaultColWidth="9.140625" defaultRowHeight="15.75"/>
  <cols>
    <col min="1" max="1" width="255.7109375" style="41" bestFit="1" customWidth="1"/>
    <col min="2" max="16384" width="9.140625" style="41"/>
  </cols>
  <sheetData>
    <row r="1" spans="1:4">
      <c r="A1" s="45" t="s">
        <v>67</v>
      </c>
    </row>
    <row r="2" spans="1:4" ht="64.5" customHeight="1">
      <c r="A2" s="48" t="s">
        <v>52</v>
      </c>
    </row>
    <row r="3" spans="1:4">
      <c r="A3" s="43" t="s">
        <v>68</v>
      </c>
      <c r="D3" s="43" t="s">
        <v>54</v>
      </c>
    </row>
    <row r="4" spans="1:4">
      <c r="A4" s="45"/>
    </row>
    <row r="5" spans="1:4">
      <c r="A5" s="45"/>
    </row>
    <row r="6" spans="1:4" ht="30.75">
      <c r="A6" s="53" t="s">
        <v>69</v>
      </c>
    </row>
    <row r="7" spans="1:4">
      <c r="A7" s="46"/>
      <c r="B7" s="49" t="s">
        <v>70</v>
      </c>
      <c r="C7" s="49" t="s">
        <v>32</v>
      </c>
    </row>
    <row r="8" spans="1:4">
      <c r="A8" s="50" t="s">
        <v>71</v>
      </c>
      <c r="B8" s="51"/>
      <c r="C8" s="51"/>
    </row>
    <row r="9" spans="1:4" ht="45">
      <c r="A9" s="52" t="s">
        <v>72</v>
      </c>
      <c r="B9" s="51"/>
      <c r="C9" s="51"/>
    </row>
    <row r="10" spans="1:4" ht="30">
      <c r="A10" s="52" t="s">
        <v>73</v>
      </c>
      <c r="B10" s="51"/>
      <c r="C10" s="51"/>
    </row>
    <row r="11" spans="1:4">
      <c r="A11" s="50" t="s">
        <v>74</v>
      </c>
      <c r="B11" s="51"/>
      <c r="C11" s="51"/>
    </row>
    <row r="12" spans="1:4">
      <c r="A12" s="47"/>
    </row>
    <row r="13" spans="1:4">
      <c r="A13" s="47"/>
    </row>
    <row r="14" spans="1:4">
      <c r="A14" s="55" t="s">
        <v>75</v>
      </c>
    </row>
    <row r="15" spans="1:4">
      <c r="A15" s="55" t="s">
        <v>76</v>
      </c>
    </row>
    <row r="16" spans="1:4">
      <c r="A16" s="55" t="s">
        <v>77</v>
      </c>
    </row>
    <row r="17" spans="1:1">
      <c r="A17" s="55" t="s">
        <v>78</v>
      </c>
    </row>
    <row r="18" spans="1:1">
      <c r="A18" s="55" t="s">
        <v>79</v>
      </c>
    </row>
    <row r="19" spans="1:1">
      <c r="A19" s="55" t="s">
        <v>80</v>
      </c>
    </row>
    <row r="20" spans="1:1">
      <c r="A20" s="55" t="s">
        <v>81</v>
      </c>
    </row>
    <row r="21" spans="1:1">
      <c r="A21" s="55" t="s">
        <v>82</v>
      </c>
    </row>
    <row r="22" spans="1:1">
      <c r="A22" s="55" t="s">
        <v>83</v>
      </c>
    </row>
    <row r="23" spans="1:1" s="42" customFormat="1">
      <c r="A23" s="56" t="s">
        <v>84</v>
      </c>
    </row>
    <row r="24" spans="1:1">
      <c r="A24" s="55" t="s">
        <v>85</v>
      </c>
    </row>
    <row r="25" spans="1:1">
      <c r="A25" s="55" t="s">
        <v>86</v>
      </c>
    </row>
    <row r="26" spans="1:1">
      <c r="A26" s="57" t="s">
        <v>87</v>
      </c>
    </row>
    <row r="27" spans="1:1">
      <c r="A27" s="57" t="s">
        <v>88</v>
      </c>
    </row>
    <row r="28" spans="1:1">
      <c r="A28" s="57" t="s">
        <v>89</v>
      </c>
    </row>
    <row r="29" spans="1:1">
      <c r="A29" s="57" t="s">
        <v>90</v>
      </c>
    </row>
    <row r="30" spans="1:1">
      <c r="A30" s="57" t="s">
        <v>91</v>
      </c>
    </row>
    <row r="32" spans="1:1">
      <c r="A32" s="54" t="s">
        <v>92</v>
      </c>
    </row>
    <row r="33" spans="1:16384">
      <c r="A33" s="43"/>
    </row>
    <row r="34" spans="1:16384" ht="64.5" customHeight="1">
      <c r="A34" s="48" t="s">
        <v>52</v>
      </c>
      <c r="CK34" s="48" t="s">
        <v>52</v>
      </c>
      <c r="CL34" s="48" t="s">
        <v>52</v>
      </c>
      <c r="CM34" s="48" t="s">
        <v>52</v>
      </c>
      <c r="CN34" s="48" t="s">
        <v>52</v>
      </c>
      <c r="CO34" s="48" t="s">
        <v>52</v>
      </c>
      <c r="CP34" s="48" t="s">
        <v>52</v>
      </c>
      <c r="CQ34" s="48" t="s">
        <v>52</v>
      </c>
      <c r="CR34" s="48" t="s">
        <v>52</v>
      </c>
      <c r="CS34" s="48" t="s">
        <v>52</v>
      </c>
      <c r="CT34" s="48" t="s">
        <v>52</v>
      </c>
      <c r="CU34" s="48" t="s">
        <v>52</v>
      </c>
      <c r="CV34" s="48" t="s">
        <v>52</v>
      </c>
      <c r="CW34" s="48" t="s">
        <v>52</v>
      </c>
      <c r="CX34" s="48" t="s">
        <v>52</v>
      </c>
      <c r="CY34" s="48" t="s">
        <v>52</v>
      </c>
      <c r="CZ34" s="48" t="s">
        <v>52</v>
      </c>
      <c r="DA34" s="48" t="s">
        <v>52</v>
      </c>
      <c r="DB34" s="48" t="s">
        <v>52</v>
      </c>
      <c r="DC34" s="48" t="s">
        <v>52</v>
      </c>
      <c r="DD34" s="48" t="s">
        <v>52</v>
      </c>
      <c r="DE34" s="48" t="s">
        <v>52</v>
      </c>
      <c r="DF34" s="48" t="s">
        <v>52</v>
      </c>
      <c r="DG34" s="48" t="s">
        <v>52</v>
      </c>
      <c r="DH34" s="48" t="s">
        <v>52</v>
      </c>
      <c r="DI34" s="48" t="s">
        <v>52</v>
      </c>
      <c r="DJ34" s="48" t="s">
        <v>52</v>
      </c>
      <c r="DK34" s="48" t="s">
        <v>52</v>
      </c>
      <c r="DL34" s="48" t="s">
        <v>52</v>
      </c>
      <c r="DM34" s="48" t="s">
        <v>52</v>
      </c>
      <c r="DN34" s="48" t="s">
        <v>52</v>
      </c>
      <c r="DO34" s="48" t="s">
        <v>52</v>
      </c>
      <c r="DP34" s="48" t="s">
        <v>52</v>
      </c>
      <c r="DQ34" s="48" t="s">
        <v>52</v>
      </c>
      <c r="DR34" s="48" t="s">
        <v>52</v>
      </c>
      <c r="DS34" s="48" t="s">
        <v>52</v>
      </c>
      <c r="DT34" s="48" t="s">
        <v>52</v>
      </c>
      <c r="DU34" s="48" t="s">
        <v>52</v>
      </c>
      <c r="DV34" s="48" t="s">
        <v>52</v>
      </c>
      <c r="DW34" s="48" t="s">
        <v>52</v>
      </c>
      <c r="DX34" s="48" t="s">
        <v>52</v>
      </c>
      <c r="DY34" s="48" t="s">
        <v>52</v>
      </c>
      <c r="DZ34" s="48" t="s">
        <v>52</v>
      </c>
      <c r="EA34" s="48" t="s">
        <v>52</v>
      </c>
      <c r="EB34" s="48" t="s">
        <v>52</v>
      </c>
      <c r="EC34" s="48" t="s">
        <v>52</v>
      </c>
      <c r="ED34" s="48" t="s">
        <v>52</v>
      </c>
      <c r="EE34" s="48" t="s">
        <v>52</v>
      </c>
      <c r="EF34" s="48" t="s">
        <v>52</v>
      </c>
      <c r="EG34" s="48" t="s">
        <v>52</v>
      </c>
      <c r="EH34" s="48" t="s">
        <v>52</v>
      </c>
      <c r="EI34" s="48" t="s">
        <v>52</v>
      </c>
      <c r="EJ34" s="48" t="s">
        <v>52</v>
      </c>
      <c r="EK34" s="48" t="s">
        <v>52</v>
      </c>
      <c r="EL34" s="48" t="s">
        <v>52</v>
      </c>
      <c r="EM34" s="48" t="s">
        <v>52</v>
      </c>
      <c r="EN34" s="48" t="s">
        <v>52</v>
      </c>
      <c r="EO34" s="48" t="s">
        <v>52</v>
      </c>
      <c r="EP34" s="48" t="s">
        <v>52</v>
      </c>
      <c r="EQ34" s="48" t="s">
        <v>52</v>
      </c>
      <c r="ER34" s="48" t="s">
        <v>52</v>
      </c>
      <c r="ES34" s="48" t="s">
        <v>52</v>
      </c>
      <c r="ET34" s="48" t="s">
        <v>52</v>
      </c>
      <c r="EU34" s="48" t="s">
        <v>52</v>
      </c>
      <c r="EV34" s="48" t="s">
        <v>52</v>
      </c>
      <c r="EW34" s="48" t="s">
        <v>52</v>
      </c>
      <c r="EX34" s="48" t="s">
        <v>52</v>
      </c>
      <c r="EY34" s="48" t="s">
        <v>52</v>
      </c>
      <c r="EZ34" s="48" t="s">
        <v>52</v>
      </c>
      <c r="FA34" s="48" t="s">
        <v>52</v>
      </c>
      <c r="FB34" s="48" t="s">
        <v>52</v>
      </c>
      <c r="FC34" s="48" t="s">
        <v>52</v>
      </c>
      <c r="FD34" s="48" t="s">
        <v>52</v>
      </c>
      <c r="FE34" s="48" t="s">
        <v>52</v>
      </c>
      <c r="FF34" s="48" t="s">
        <v>52</v>
      </c>
      <c r="FG34" s="48" t="s">
        <v>52</v>
      </c>
      <c r="FH34" s="48" t="s">
        <v>52</v>
      </c>
      <c r="FI34" s="48" t="s">
        <v>52</v>
      </c>
      <c r="FJ34" s="48" t="s">
        <v>52</v>
      </c>
      <c r="FK34" s="48" t="s">
        <v>52</v>
      </c>
      <c r="FL34" s="48" t="s">
        <v>52</v>
      </c>
      <c r="FM34" s="48" t="s">
        <v>52</v>
      </c>
      <c r="FN34" s="48" t="s">
        <v>52</v>
      </c>
      <c r="FO34" s="48" t="s">
        <v>52</v>
      </c>
      <c r="FP34" s="48" t="s">
        <v>52</v>
      </c>
      <c r="FQ34" s="48" t="s">
        <v>52</v>
      </c>
      <c r="FR34" s="48" t="s">
        <v>52</v>
      </c>
      <c r="FS34" s="48" t="s">
        <v>52</v>
      </c>
      <c r="FT34" s="48" t="s">
        <v>52</v>
      </c>
      <c r="FU34" s="48" t="s">
        <v>52</v>
      </c>
      <c r="FV34" s="48" t="s">
        <v>52</v>
      </c>
      <c r="FW34" s="48" t="s">
        <v>52</v>
      </c>
      <c r="FX34" s="48" t="s">
        <v>52</v>
      </c>
      <c r="FY34" s="48" t="s">
        <v>52</v>
      </c>
      <c r="FZ34" s="48" t="s">
        <v>52</v>
      </c>
      <c r="GA34" s="48" t="s">
        <v>52</v>
      </c>
      <c r="GB34" s="48" t="s">
        <v>52</v>
      </c>
      <c r="GC34" s="48" t="s">
        <v>52</v>
      </c>
      <c r="GD34" s="48" t="s">
        <v>52</v>
      </c>
      <c r="GE34" s="48" t="s">
        <v>52</v>
      </c>
      <c r="GF34" s="48" t="s">
        <v>52</v>
      </c>
      <c r="GG34" s="48" t="s">
        <v>52</v>
      </c>
      <c r="GH34" s="48" t="s">
        <v>52</v>
      </c>
      <c r="GI34" s="48" t="s">
        <v>52</v>
      </c>
      <c r="GJ34" s="48" t="s">
        <v>52</v>
      </c>
      <c r="GK34" s="48" t="s">
        <v>52</v>
      </c>
      <c r="GL34" s="48" t="s">
        <v>52</v>
      </c>
      <c r="GM34" s="48" t="s">
        <v>52</v>
      </c>
      <c r="GN34" s="48" t="s">
        <v>52</v>
      </c>
      <c r="GO34" s="48" t="s">
        <v>52</v>
      </c>
      <c r="GP34" s="48" t="s">
        <v>52</v>
      </c>
      <c r="GQ34" s="48" t="s">
        <v>52</v>
      </c>
      <c r="GR34" s="48" t="s">
        <v>52</v>
      </c>
      <c r="GS34" s="48" t="s">
        <v>52</v>
      </c>
      <c r="GT34" s="48" t="s">
        <v>52</v>
      </c>
      <c r="GU34" s="48" t="s">
        <v>52</v>
      </c>
      <c r="GV34" s="48" t="s">
        <v>52</v>
      </c>
      <c r="GW34" s="48" t="s">
        <v>52</v>
      </c>
      <c r="GX34" s="48" t="s">
        <v>52</v>
      </c>
      <c r="GY34" s="48" t="s">
        <v>52</v>
      </c>
      <c r="GZ34" s="48" t="s">
        <v>52</v>
      </c>
      <c r="HA34" s="48" t="s">
        <v>52</v>
      </c>
      <c r="HB34" s="48" t="s">
        <v>52</v>
      </c>
      <c r="HC34" s="48" t="s">
        <v>52</v>
      </c>
      <c r="HD34" s="48" t="s">
        <v>52</v>
      </c>
      <c r="HE34" s="48" t="s">
        <v>52</v>
      </c>
      <c r="HF34" s="48" t="s">
        <v>52</v>
      </c>
      <c r="HG34" s="48" t="s">
        <v>52</v>
      </c>
      <c r="HH34" s="48" t="s">
        <v>52</v>
      </c>
      <c r="HI34" s="48" t="s">
        <v>52</v>
      </c>
      <c r="HJ34" s="48" t="s">
        <v>52</v>
      </c>
      <c r="HK34" s="48" t="s">
        <v>52</v>
      </c>
      <c r="HL34" s="48" t="s">
        <v>52</v>
      </c>
      <c r="HM34" s="48" t="s">
        <v>52</v>
      </c>
      <c r="HN34" s="48" t="s">
        <v>52</v>
      </c>
      <c r="HO34" s="48" t="s">
        <v>52</v>
      </c>
      <c r="HP34" s="48" t="s">
        <v>52</v>
      </c>
      <c r="HQ34" s="48" t="s">
        <v>52</v>
      </c>
      <c r="HR34" s="48" t="s">
        <v>52</v>
      </c>
      <c r="HS34" s="48" t="s">
        <v>52</v>
      </c>
      <c r="HT34" s="48" t="s">
        <v>52</v>
      </c>
      <c r="HU34" s="48" t="s">
        <v>52</v>
      </c>
      <c r="HV34" s="48" t="s">
        <v>52</v>
      </c>
      <c r="HW34" s="48" t="s">
        <v>52</v>
      </c>
      <c r="HX34" s="48" t="s">
        <v>52</v>
      </c>
      <c r="HY34" s="48" t="s">
        <v>52</v>
      </c>
      <c r="HZ34" s="48" t="s">
        <v>52</v>
      </c>
      <c r="IA34" s="48" t="s">
        <v>52</v>
      </c>
      <c r="IB34" s="48" t="s">
        <v>52</v>
      </c>
      <c r="IC34" s="48" t="s">
        <v>52</v>
      </c>
      <c r="ID34" s="48" t="s">
        <v>52</v>
      </c>
      <c r="IE34" s="48" t="s">
        <v>52</v>
      </c>
      <c r="IF34" s="48" t="s">
        <v>52</v>
      </c>
      <c r="IG34" s="48" t="s">
        <v>52</v>
      </c>
      <c r="IH34" s="48" t="s">
        <v>52</v>
      </c>
      <c r="II34" s="48" t="s">
        <v>52</v>
      </c>
      <c r="IJ34" s="48" t="s">
        <v>52</v>
      </c>
      <c r="IK34" s="48" t="s">
        <v>52</v>
      </c>
      <c r="IL34" s="48" t="s">
        <v>52</v>
      </c>
      <c r="IM34" s="48" t="s">
        <v>52</v>
      </c>
      <c r="IN34" s="48" t="s">
        <v>52</v>
      </c>
      <c r="IO34" s="48" t="s">
        <v>52</v>
      </c>
      <c r="IP34" s="48" t="s">
        <v>52</v>
      </c>
      <c r="IQ34" s="48" t="s">
        <v>52</v>
      </c>
      <c r="IR34" s="48" t="s">
        <v>52</v>
      </c>
      <c r="IS34" s="48" t="s">
        <v>52</v>
      </c>
      <c r="IT34" s="48" t="s">
        <v>52</v>
      </c>
      <c r="IU34" s="48" t="s">
        <v>52</v>
      </c>
      <c r="IV34" s="48" t="s">
        <v>52</v>
      </c>
      <c r="IW34" s="48" t="s">
        <v>52</v>
      </c>
      <c r="IX34" s="48" t="s">
        <v>52</v>
      </c>
      <c r="IY34" s="48" t="s">
        <v>52</v>
      </c>
      <c r="IZ34" s="48" t="s">
        <v>52</v>
      </c>
      <c r="JA34" s="48" t="s">
        <v>52</v>
      </c>
      <c r="JB34" s="48" t="s">
        <v>52</v>
      </c>
      <c r="JC34" s="48" t="s">
        <v>52</v>
      </c>
      <c r="JD34" s="48" t="s">
        <v>52</v>
      </c>
      <c r="JE34" s="48" t="s">
        <v>52</v>
      </c>
      <c r="JF34" s="48" t="s">
        <v>52</v>
      </c>
      <c r="JG34" s="48" t="s">
        <v>52</v>
      </c>
      <c r="JH34" s="48" t="s">
        <v>52</v>
      </c>
      <c r="JI34" s="48" t="s">
        <v>52</v>
      </c>
      <c r="JJ34" s="48" t="s">
        <v>52</v>
      </c>
      <c r="JK34" s="48" t="s">
        <v>52</v>
      </c>
      <c r="JL34" s="48" t="s">
        <v>52</v>
      </c>
      <c r="JM34" s="48" t="s">
        <v>52</v>
      </c>
      <c r="JN34" s="48" t="s">
        <v>52</v>
      </c>
      <c r="JO34" s="48" t="s">
        <v>52</v>
      </c>
      <c r="JP34" s="48" t="s">
        <v>52</v>
      </c>
      <c r="JQ34" s="48" t="s">
        <v>52</v>
      </c>
      <c r="JR34" s="48" t="s">
        <v>52</v>
      </c>
      <c r="JS34" s="48" t="s">
        <v>52</v>
      </c>
      <c r="JT34" s="48" t="s">
        <v>52</v>
      </c>
      <c r="JU34" s="48" t="s">
        <v>52</v>
      </c>
      <c r="JV34" s="48" t="s">
        <v>52</v>
      </c>
      <c r="JW34" s="48" t="s">
        <v>52</v>
      </c>
      <c r="JX34" s="48" t="s">
        <v>52</v>
      </c>
      <c r="JY34" s="48" t="s">
        <v>52</v>
      </c>
      <c r="JZ34" s="48" t="s">
        <v>52</v>
      </c>
      <c r="KA34" s="48" t="s">
        <v>52</v>
      </c>
      <c r="KB34" s="48" t="s">
        <v>52</v>
      </c>
      <c r="KC34" s="48" t="s">
        <v>52</v>
      </c>
      <c r="KD34" s="48" t="s">
        <v>52</v>
      </c>
      <c r="KE34" s="48" t="s">
        <v>52</v>
      </c>
      <c r="KF34" s="48" t="s">
        <v>52</v>
      </c>
      <c r="KG34" s="48" t="s">
        <v>52</v>
      </c>
      <c r="KH34" s="48" t="s">
        <v>52</v>
      </c>
      <c r="KI34" s="48" t="s">
        <v>52</v>
      </c>
      <c r="KJ34" s="48" t="s">
        <v>52</v>
      </c>
      <c r="KK34" s="48" t="s">
        <v>52</v>
      </c>
      <c r="KL34" s="48" t="s">
        <v>52</v>
      </c>
      <c r="KM34" s="48" t="s">
        <v>52</v>
      </c>
      <c r="KN34" s="48" t="s">
        <v>52</v>
      </c>
      <c r="KO34" s="48" t="s">
        <v>52</v>
      </c>
      <c r="KP34" s="48" t="s">
        <v>52</v>
      </c>
      <c r="KQ34" s="48" t="s">
        <v>52</v>
      </c>
      <c r="KR34" s="48" t="s">
        <v>52</v>
      </c>
      <c r="KS34" s="48" t="s">
        <v>52</v>
      </c>
      <c r="KT34" s="48" t="s">
        <v>52</v>
      </c>
      <c r="KU34" s="48" t="s">
        <v>52</v>
      </c>
      <c r="KV34" s="48" t="s">
        <v>52</v>
      </c>
      <c r="KW34" s="48" t="s">
        <v>52</v>
      </c>
      <c r="KX34" s="48" t="s">
        <v>52</v>
      </c>
      <c r="KY34" s="48" t="s">
        <v>52</v>
      </c>
      <c r="KZ34" s="48" t="s">
        <v>52</v>
      </c>
      <c r="LA34" s="48" t="s">
        <v>52</v>
      </c>
      <c r="LB34" s="48" t="s">
        <v>52</v>
      </c>
      <c r="LC34" s="48" t="s">
        <v>52</v>
      </c>
      <c r="LD34" s="48" t="s">
        <v>52</v>
      </c>
      <c r="LE34" s="48" t="s">
        <v>52</v>
      </c>
      <c r="LF34" s="48" t="s">
        <v>52</v>
      </c>
      <c r="LG34" s="48" t="s">
        <v>52</v>
      </c>
      <c r="LH34" s="48" t="s">
        <v>52</v>
      </c>
      <c r="LI34" s="48" t="s">
        <v>52</v>
      </c>
      <c r="LJ34" s="48" t="s">
        <v>52</v>
      </c>
      <c r="LK34" s="48" t="s">
        <v>52</v>
      </c>
      <c r="LL34" s="48" t="s">
        <v>52</v>
      </c>
      <c r="LM34" s="48" t="s">
        <v>52</v>
      </c>
      <c r="LN34" s="48" t="s">
        <v>52</v>
      </c>
      <c r="LO34" s="48" t="s">
        <v>52</v>
      </c>
      <c r="LP34" s="48" t="s">
        <v>52</v>
      </c>
      <c r="LQ34" s="48" t="s">
        <v>52</v>
      </c>
      <c r="LR34" s="48" t="s">
        <v>52</v>
      </c>
      <c r="LS34" s="48" t="s">
        <v>52</v>
      </c>
      <c r="LT34" s="48" t="s">
        <v>52</v>
      </c>
      <c r="LU34" s="48" t="s">
        <v>52</v>
      </c>
      <c r="LV34" s="48" t="s">
        <v>52</v>
      </c>
      <c r="LW34" s="48" t="s">
        <v>52</v>
      </c>
      <c r="LX34" s="48" t="s">
        <v>52</v>
      </c>
      <c r="LY34" s="48" t="s">
        <v>52</v>
      </c>
      <c r="LZ34" s="48" t="s">
        <v>52</v>
      </c>
      <c r="MA34" s="48" t="s">
        <v>52</v>
      </c>
      <c r="MB34" s="48" t="s">
        <v>52</v>
      </c>
      <c r="MC34" s="48" t="s">
        <v>52</v>
      </c>
      <c r="MD34" s="48" t="s">
        <v>52</v>
      </c>
      <c r="ME34" s="48" t="s">
        <v>52</v>
      </c>
      <c r="MF34" s="48" t="s">
        <v>52</v>
      </c>
      <c r="MG34" s="48" t="s">
        <v>52</v>
      </c>
      <c r="MH34" s="48" t="s">
        <v>52</v>
      </c>
      <c r="MI34" s="48" t="s">
        <v>52</v>
      </c>
      <c r="MJ34" s="48" t="s">
        <v>52</v>
      </c>
      <c r="MK34" s="48" t="s">
        <v>52</v>
      </c>
      <c r="ML34" s="48" t="s">
        <v>52</v>
      </c>
      <c r="MM34" s="48" t="s">
        <v>52</v>
      </c>
      <c r="MN34" s="48" t="s">
        <v>52</v>
      </c>
      <c r="MO34" s="48" t="s">
        <v>52</v>
      </c>
      <c r="MP34" s="48" t="s">
        <v>52</v>
      </c>
      <c r="MQ34" s="48" t="s">
        <v>52</v>
      </c>
      <c r="MR34" s="48" t="s">
        <v>52</v>
      </c>
      <c r="MS34" s="48" t="s">
        <v>52</v>
      </c>
      <c r="MT34" s="48" t="s">
        <v>52</v>
      </c>
      <c r="MU34" s="48" t="s">
        <v>52</v>
      </c>
      <c r="MV34" s="48" t="s">
        <v>52</v>
      </c>
      <c r="MW34" s="48" t="s">
        <v>52</v>
      </c>
      <c r="MX34" s="48" t="s">
        <v>52</v>
      </c>
      <c r="MY34" s="48" t="s">
        <v>52</v>
      </c>
      <c r="MZ34" s="48" t="s">
        <v>52</v>
      </c>
      <c r="NA34" s="48" t="s">
        <v>52</v>
      </c>
      <c r="NB34" s="48" t="s">
        <v>52</v>
      </c>
      <c r="NC34" s="48" t="s">
        <v>52</v>
      </c>
      <c r="ND34" s="48" t="s">
        <v>52</v>
      </c>
      <c r="NE34" s="48" t="s">
        <v>52</v>
      </c>
      <c r="NF34" s="48" t="s">
        <v>52</v>
      </c>
      <c r="NG34" s="48" t="s">
        <v>52</v>
      </c>
      <c r="NH34" s="48" t="s">
        <v>52</v>
      </c>
      <c r="NI34" s="48" t="s">
        <v>52</v>
      </c>
      <c r="NJ34" s="48" t="s">
        <v>52</v>
      </c>
      <c r="NK34" s="48" t="s">
        <v>52</v>
      </c>
      <c r="NL34" s="48" t="s">
        <v>52</v>
      </c>
      <c r="NM34" s="48" t="s">
        <v>52</v>
      </c>
      <c r="NN34" s="48" t="s">
        <v>52</v>
      </c>
      <c r="NO34" s="48" t="s">
        <v>52</v>
      </c>
      <c r="NP34" s="48" t="s">
        <v>52</v>
      </c>
      <c r="NQ34" s="48" t="s">
        <v>52</v>
      </c>
      <c r="NR34" s="48" t="s">
        <v>52</v>
      </c>
      <c r="NS34" s="48" t="s">
        <v>52</v>
      </c>
      <c r="NT34" s="48" t="s">
        <v>52</v>
      </c>
      <c r="NU34" s="48" t="s">
        <v>52</v>
      </c>
      <c r="NV34" s="48" t="s">
        <v>52</v>
      </c>
      <c r="NW34" s="48" t="s">
        <v>52</v>
      </c>
      <c r="NX34" s="48" t="s">
        <v>52</v>
      </c>
      <c r="NY34" s="48" t="s">
        <v>52</v>
      </c>
      <c r="NZ34" s="48" t="s">
        <v>52</v>
      </c>
      <c r="OA34" s="48" t="s">
        <v>52</v>
      </c>
      <c r="OB34" s="48" t="s">
        <v>52</v>
      </c>
      <c r="OC34" s="48" t="s">
        <v>52</v>
      </c>
      <c r="OD34" s="48" t="s">
        <v>52</v>
      </c>
      <c r="OE34" s="48" t="s">
        <v>52</v>
      </c>
      <c r="OF34" s="48" t="s">
        <v>52</v>
      </c>
      <c r="OG34" s="48" t="s">
        <v>52</v>
      </c>
      <c r="OH34" s="48" t="s">
        <v>52</v>
      </c>
      <c r="OI34" s="48" t="s">
        <v>52</v>
      </c>
      <c r="OJ34" s="48" t="s">
        <v>52</v>
      </c>
      <c r="OK34" s="48" t="s">
        <v>52</v>
      </c>
      <c r="OL34" s="48" t="s">
        <v>52</v>
      </c>
      <c r="OM34" s="48" t="s">
        <v>52</v>
      </c>
      <c r="ON34" s="48" t="s">
        <v>52</v>
      </c>
      <c r="OO34" s="48" t="s">
        <v>52</v>
      </c>
      <c r="OP34" s="48" t="s">
        <v>52</v>
      </c>
      <c r="OQ34" s="48" t="s">
        <v>52</v>
      </c>
      <c r="OR34" s="48" t="s">
        <v>52</v>
      </c>
      <c r="OS34" s="48" t="s">
        <v>52</v>
      </c>
      <c r="OT34" s="48" t="s">
        <v>52</v>
      </c>
      <c r="OU34" s="48" t="s">
        <v>52</v>
      </c>
      <c r="OV34" s="48" t="s">
        <v>52</v>
      </c>
      <c r="OW34" s="48" t="s">
        <v>52</v>
      </c>
      <c r="OX34" s="48" t="s">
        <v>52</v>
      </c>
      <c r="OY34" s="48" t="s">
        <v>52</v>
      </c>
      <c r="OZ34" s="48" t="s">
        <v>52</v>
      </c>
      <c r="PA34" s="48" t="s">
        <v>52</v>
      </c>
      <c r="PB34" s="48" t="s">
        <v>52</v>
      </c>
      <c r="PC34" s="48" t="s">
        <v>52</v>
      </c>
      <c r="PD34" s="48" t="s">
        <v>52</v>
      </c>
      <c r="PE34" s="48" t="s">
        <v>52</v>
      </c>
      <c r="PF34" s="48" t="s">
        <v>52</v>
      </c>
      <c r="PG34" s="48" t="s">
        <v>52</v>
      </c>
      <c r="PH34" s="48" t="s">
        <v>52</v>
      </c>
      <c r="PI34" s="48" t="s">
        <v>52</v>
      </c>
      <c r="PJ34" s="48" t="s">
        <v>52</v>
      </c>
      <c r="PK34" s="48" t="s">
        <v>52</v>
      </c>
      <c r="PL34" s="48" t="s">
        <v>52</v>
      </c>
      <c r="PM34" s="48" t="s">
        <v>52</v>
      </c>
      <c r="PN34" s="48" t="s">
        <v>52</v>
      </c>
      <c r="PO34" s="48" t="s">
        <v>52</v>
      </c>
      <c r="PP34" s="48" t="s">
        <v>52</v>
      </c>
      <c r="PQ34" s="48" t="s">
        <v>52</v>
      </c>
      <c r="PR34" s="48" t="s">
        <v>52</v>
      </c>
      <c r="PS34" s="48" t="s">
        <v>52</v>
      </c>
      <c r="PT34" s="48" t="s">
        <v>52</v>
      </c>
      <c r="PU34" s="48" t="s">
        <v>52</v>
      </c>
      <c r="PV34" s="48" t="s">
        <v>52</v>
      </c>
      <c r="PW34" s="48" t="s">
        <v>52</v>
      </c>
      <c r="PX34" s="48" t="s">
        <v>52</v>
      </c>
      <c r="PY34" s="48" t="s">
        <v>52</v>
      </c>
      <c r="PZ34" s="48" t="s">
        <v>52</v>
      </c>
      <c r="QA34" s="48" t="s">
        <v>52</v>
      </c>
      <c r="QB34" s="48" t="s">
        <v>52</v>
      </c>
      <c r="QC34" s="48" t="s">
        <v>52</v>
      </c>
      <c r="QD34" s="48" t="s">
        <v>52</v>
      </c>
      <c r="QE34" s="48" t="s">
        <v>52</v>
      </c>
      <c r="QF34" s="48" t="s">
        <v>52</v>
      </c>
      <c r="QG34" s="48" t="s">
        <v>52</v>
      </c>
      <c r="QH34" s="48" t="s">
        <v>52</v>
      </c>
      <c r="QI34" s="48" t="s">
        <v>52</v>
      </c>
      <c r="QJ34" s="48" t="s">
        <v>52</v>
      </c>
      <c r="QK34" s="48" t="s">
        <v>52</v>
      </c>
      <c r="QL34" s="48" t="s">
        <v>52</v>
      </c>
      <c r="QM34" s="48" t="s">
        <v>52</v>
      </c>
      <c r="QN34" s="48" t="s">
        <v>52</v>
      </c>
      <c r="QO34" s="48" t="s">
        <v>52</v>
      </c>
      <c r="QP34" s="48" t="s">
        <v>52</v>
      </c>
      <c r="QQ34" s="48" t="s">
        <v>52</v>
      </c>
      <c r="QR34" s="48" t="s">
        <v>52</v>
      </c>
      <c r="QS34" s="48" t="s">
        <v>52</v>
      </c>
      <c r="QT34" s="48" t="s">
        <v>52</v>
      </c>
      <c r="QU34" s="48" t="s">
        <v>52</v>
      </c>
      <c r="QV34" s="48" t="s">
        <v>52</v>
      </c>
      <c r="QW34" s="48" t="s">
        <v>52</v>
      </c>
      <c r="QX34" s="48" t="s">
        <v>52</v>
      </c>
      <c r="QY34" s="48" t="s">
        <v>52</v>
      </c>
      <c r="QZ34" s="48" t="s">
        <v>52</v>
      </c>
      <c r="RA34" s="48" t="s">
        <v>52</v>
      </c>
      <c r="RB34" s="48" t="s">
        <v>52</v>
      </c>
      <c r="RC34" s="48" t="s">
        <v>52</v>
      </c>
      <c r="RD34" s="48" t="s">
        <v>52</v>
      </c>
      <c r="RE34" s="48" t="s">
        <v>52</v>
      </c>
      <c r="RF34" s="48" t="s">
        <v>52</v>
      </c>
      <c r="RG34" s="48" t="s">
        <v>52</v>
      </c>
      <c r="RH34" s="48" t="s">
        <v>52</v>
      </c>
      <c r="RI34" s="48" t="s">
        <v>52</v>
      </c>
      <c r="RJ34" s="48" t="s">
        <v>52</v>
      </c>
      <c r="RK34" s="48" t="s">
        <v>52</v>
      </c>
      <c r="RL34" s="48" t="s">
        <v>52</v>
      </c>
      <c r="RM34" s="48" t="s">
        <v>52</v>
      </c>
      <c r="RN34" s="48" t="s">
        <v>52</v>
      </c>
      <c r="RO34" s="48" t="s">
        <v>52</v>
      </c>
      <c r="RP34" s="48" t="s">
        <v>52</v>
      </c>
      <c r="RQ34" s="48" t="s">
        <v>52</v>
      </c>
      <c r="RR34" s="48" t="s">
        <v>52</v>
      </c>
      <c r="RS34" s="48" t="s">
        <v>52</v>
      </c>
      <c r="RT34" s="48" t="s">
        <v>52</v>
      </c>
      <c r="RU34" s="48" t="s">
        <v>52</v>
      </c>
      <c r="RV34" s="48" t="s">
        <v>52</v>
      </c>
      <c r="RW34" s="48" t="s">
        <v>52</v>
      </c>
      <c r="RX34" s="48" t="s">
        <v>52</v>
      </c>
      <c r="RY34" s="48" t="s">
        <v>52</v>
      </c>
      <c r="RZ34" s="48" t="s">
        <v>52</v>
      </c>
      <c r="SA34" s="48" t="s">
        <v>52</v>
      </c>
      <c r="SB34" s="48" t="s">
        <v>52</v>
      </c>
      <c r="SC34" s="48" t="s">
        <v>52</v>
      </c>
      <c r="SD34" s="48" t="s">
        <v>52</v>
      </c>
      <c r="SE34" s="48" t="s">
        <v>52</v>
      </c>
      <c r="SF34" s="48" t="s">
        <v>52</v>
      </c>
      <c r="SG34" s="48" t="s">
        <v>52</v>
      </c>
      <c r="SH34" s="48" t="s">
        <v>52</v>
      </c>
      <c r="SI34" s="48" t="s">
        <v>52</v>
      </c>
      <c r="SJ34" s="48" t="s">
        <v>52</v>
      </c>
      <c r="SK34" s="48" t="s">
        <v>52</v>
      </c>
      <c r="SL34" s="48" t="s">
        <v>52</v>
      </c>
      <c r="SM34" s="48" t="s">
        <v>52</v>
      </c>
      <c r="SN34" s="48" t="s">
        <v>52</v>
      </c>
      <c r="SO34" s="48" t="s">
        <v>52</v>
      </c>
      <c r="SP34" s="48" t="s">
        <v>52</v>
      </c>
      <c r="SQ34" s="48" t="s">
        <v>52</v>
      </c>
      <c r="SR34" s="48" t="s">
        <v>52</v>
      </c>
      <c r="SS34" s="48" t="s">
        <v>52</v>
      </c>
      <c r="ST34" s="48" t="s">
        <v>52</v>
      </c>
      <c r="SU34" s="48" t="s">
        <v>52</v>
      </c>
      <c r="SV34" s="48" t="s">
        <v>52</v>
      </c>
      <c r="SW34" s="48" t="s">
        <v>52</v>
      </c>
      <c r="SX34" s="48" t="s">
        <v>52</v>
      </c>
      <c r="SY34" s="48" t="s">
        <v>52</v>
      </c>
      <c r="SZ34" s="48" t="s">
        <v>52</v>
      </c>
      <c r="TA34" s="48" t="s">
        <v>52</v>
      </c>
      <c r="TB34" s="48" t="s">
        <v>52</v>
      </c>
      <c r="TC34" s="48" t="s">
        <v>52</v>
      </c>
      <c r="TD34" s="48" t="s">
        <v>52</v>
      </c>
      <c r="TE34" s="48" t="s">
        <v>52</v>
      </c>
      <c r="TF34" s="48" t="s">
        <v>52</v>
      </c>
      <c r="TG34" s="48" t="s">
        <v>52</v>
      </c>
      <c r="TH34" s="48" t="s">
        <v>52</v>
      </c>
      <c r="TI34" s="48" t="s">
        <v>52</v>
      </c>
      <c r="TJ34" s="48" t="s">
        <v>52</v>
      </c>
      <c r="TK34" s="48" t="s">
        <v>52</v>
      </c>
      <c r="TL34" s="48" t="s">
        <v>52</v>
      </c>
      <c r="TM34" s="48" t="s">
        <v>52</v>
      </c>
      <c r="TN34" s="48" t="s">
        <v>52</v>
      </c>
      <c r="TO34" s="48" t="s">
        <v>52</v>
      </c>
      <c r="TP34" s="48" t="s">
        <v>52</v>
      </c>
      <c r="TQ34" s="48" t="s">
        <v>52</v>
      </c>
      <c r="TR34" s="48" t="s">
        <v>52</v>
      </c>
      <c r="TS34" s="48" t="s">
        <v>52</v>
      </c>
      <c r="TT34" s="48" t="s">
        <v>52</v>
      </c>
      <c r="TU34" s="48" t="s">
        <v>52</v>
      </c>
      <c r="TV34" s="48" t="s">
        <v>52</v>
      </c>
      <c r="TW34" s="48" t="s">
        <v>52</v>
      </c>
      <c r="TX34" s="48" t="s">
        <v>52</v>
      </c>
      <c r="TY34" s="48" t="s">
        <v>52</v>
      </c>
      <c r="TZ34" s="48" t="s">
        <v>52</v>
      </c>
      <c r="UA34" s="48" t="s">
        <v>52</v>
      </c>
      <c r="UB34" s="48" t="s">
        <v>52</v>
      </c>
      <c r="UC34" s="48" t="s">
        <v>52</v>
      </c>
      <c r="UD34" s="48" t="s">
        <v>52</v>
      </c>
      <c r="UE34" s="48" t="s">
        <v>52</v>
      </c>
      <c r="UF34" s="48" t="s">
        <v>52</v>
      </c>
      <c r="UG34" s="48" t="s">
        <v>52</v>
      </c>
      <c r="UH34" s="48" t="s">
        <v>52</v>
      </c>
      <c r="UI34" s="48" t="s">
        <v>52</v>
      </c>
      <c r="UJ34" s="48" t="s">
        <v>52</v>
      </c>
      <c r="UK34" s="48" t="s">
        <v>52</v>
      </c>
      <c r="UL34" s="48" t="s">
        <v>52</v>
      </c>
      <c r="UM34" s="48" t="s">
        <v>52</v>
      </c>
      <c r="UN34" s="48" t="s">
        <v>52</v>
      </c>
      <c r="UO34" s="48" t="s">
        <v>52</v>
      </c>
      <c r="UP34" s="48" t="s">
        <v>52</v>
      </c>
      <c r="UQ34" s="48" t="s">
        <v>52</v>
      </c>
      <c r="UR34" s="48" t="s">
        <v>52</v>
      </c>
      <c r="US34" s="48" t="s">
        <v>52</v>
      </c>
      <c r="UT34" s="48" t="s">
        <v>52</v>
      </c>
      <c r="UU34" s="48" t="s">
        <v>52</v>
      </c>
      <c r="UV34" s="48" t="s">
        <v>52</v>
      </c>
      <c r="UW34" s="48" t="s">
        <v>52</v>
      </c>
      <c r="UX34" s="48" t="s">
        <v>52</v>
      </c>
      <c r="UY34" s="48" t="s">
        <v>52</v>
      </c>
      <c r="UZ34" s="48" t="s">
        <v>52</v>
      </c>
      <c r="VA34" s="48" t="s">
        <v>52</v>
      </c>
      <c r="VB34" s="48" t="s">
        <v>52</v>
      </c>
      <c r="VC34" s="48" t="s">
        <v>52</v>
      </c>
      <c r="VD34" s="48" t="s">
        <v>52</v>
      </c>
      <c r="VE34" s="48" t="s">
        <v>52</v>
      </c>
      <c r="VF34" s="48" t="s">
        <v>52</v>
      </c>
      <c r="VG34" s="48" t="s">
        <v>52</v>
      </c>
      <c r="VH34" s="48" t="s">
        <v>52</v>
      </c>
      <c r="VI34" s="48" t="s">
        <v>52</v>
      </c>
      <c r="VJ34" s="48" t="s">
        <v>52</v>
      </c>
      <c r="VK34" s="48" t="s">
        <v>52</v>
      </c>
      <c r="VL34" s="48" t="s">
        <v>52</v>
      </c>
      <c r="VM34" s="48" t="s">
        <v>52</v>
      </c>
      <c r="VN34" s="48" t="s">
        <v>52</v>
      </c>
      <c r="VO34" s="48" t="s">
        <v>52</v>
      </c>
      <c r="VP34" s="48" t="s">
        <v>52</v>
      </c>
      <c r="VQ34" s="48" t="s">
        <v>52</v>
      </c>
      <c r="VR34" s="48" t="s">
        <v>52</v>
      </c>
      <c r="VS34" s="48" t="s">
        <v>52</v>
      </c>
      <c r="VT34" s="48" t="s">
        <v>52</v>
      </c>
      <c r="VU34" s="48" t="s">
        <v>52</v>
      </c>
      <c r="VV34" s="48" t="s">
        <v>52</v>
      </c>
      <c r="VW34" s="48" t="s">
        <v>52</v>
      </c>
      <c r="VX34" s="48" t="s">
        <v>52</v>
      </c>
      <c r="VY34" s="48" t="s">
        <v>52</v>
      </c>
      <c r="VZ34" s="48" t="s">
        <v>52</v>
      </c>
      <c r="WA34" s="48" t="s">
        <v>52</v>
      </c>
      <c r="WB34" s="48" t="s">
        <v>52</v>
      </c>
      <c r="WC34" s="48" t="s">
        <v>52</v>
      </c>
      <c r="WD34" s="48" t="s">
        <v>52</v>
      </c>
      <c r="WE34" s="48" t="s">
        <v>52</v>
      </c>
      <c r="WF34" s="48" t="s">
        <v>52</v>
      </c>
      <c r="WG34" s="48" t="s">
        <v>52</v>
      </c>
      <c r="WH34" s="48" t="s">
        <v>52</v>
      </c>
      <c r="WI34" s="48" t="s">
        <v>52</v>
      </c>
      <c r="WJ34" s="48" t="s">
        <v>52</v>
      </c>
      <c r="WK34" s="48" t="s">
        <v>52</v>
      </c>
      <c r="WL34" s="48" t="s">
        <v>52</v>
      </c>
      <c r="WM34" s="48" t="s">
        <v>52</v>
      </c>
      <c r="WN34" s="48" t="s">
        <v>52</v>
      </c>
      <c r="WO34" s="48" t="s">
        <v>52</v>
      </c>
      <c r="WP34" s="48" t="s">
        <v>52</v>
      </c>
      <c r="WQ34" s="48" t="s">
        <v>52</v>
      </c>
      <c r="WR34" s="48" t="s">
        <v>52</v>
      </c>
      <c r="WS34" s="48" t="s">
        <v>52</v>
      </c>
      <c r="WT34" s="48" t="s">
        <v>52</v>
      </c>
      <c r="WU34" s="48" t="s">
        <v>52</v>
      </c>
      <c r="WV34" s="48" t="s">
        <v>52</v>
      </c>
      <c r="WW34" s="48" t="s">
        <v>52</v>
      </c>
      <c r="WX34" s="48" t="s">
        <v>52</v>
      </c>
      <c r="WY34" s="48" t="s">
        <v>52</v>
      </c>
      <c r="WZ34" s="48" t="s">
        <v>52</v>
      </c>
      <c r="XA34" s="48" t="s">
        <v>52</v>
      </c>
      <c r="XB34" s="48" t="s">
        <v>52</v>
      </c>
      <c r="XC34" s="48" t="s">
        <v>52</v>
      </c>
      <c r="XD34" s="48" t="s">
        <v>52</v>
      </c>
      <c r="XE34" s="48" t="s">
        <v>52</v>
      </c>
      <c r="XF34" s="48" t="s">
        <v>52</v>
      </c>
      <c r="XG34" s="48" t="s">
        <v>52</v>
      </c>
      <c r="XH34" s="48" t="s">
        <v>52</v>
      </c>
      <c r="XI34" s="48" t="s">
        <v>52</v>
      </c>
      <c r="XJ34" s="48" t="s">
        <v>52</v>
      </c>
      <c r="XK34" s="48" t="s">
        <v>52</v>
      </c>
      <c r="XL34" s="48" t="s">
        <v>52</v>
      </c>
      <c r="XM34" s="48" t="s">
        <v>52</v>
      </c>
      <c r="XN34" s="48" t="s">
        <v>52</v>
      </c>
      <c r="XO34" s="48" t="s">
        <v>52</v>
      </c>
      <c r="XP34" s="48" t="s">
        <v>52</v>
      </c>
      <c r="XQ34" s="48" t="s">
        <v>52</v>
      </c>
      <c r="XR34" s="48" t="s">
        <v>52</v>
      </c>
      <c r="XS34" s="48" t="s">
        <v>52</v>
      </c>
      <c r="XT34" s="48" t="s">
        <v>52</v>
      </c>
      <c r="XU34" s="48" t="s">
        <v>52</v>
      </c>
      <c r="XV34" s="48" t="s">
        <v>52</v>
      </c>
      <c r="XW34" s="48" t="s">
        <v>52</v>
      </c>
      <c r="XX34" s="48" t="s">
        <v>52</v>
      </c>
      <c r="XY34" s="48" t="s">
        <v>52</v>
      </c>
      <c r="XZ34" s="48" t="s">
        <v>52</v>
      </c>
      <c r="YA34" s="48" t="s">
        <v>52</v>
      </c>
      <c r="YB34" s="48" t="s">
        <v>52</v>
      </c>
      <c r="YC34" s="48" t="s">
        <v>52</v>
      </c>
      <c r="YD34" s="48" t="s">
        <v>52</v>
      </c>
      <c r="YE34" s="48" t="s">
        <v>52</v>
      </c>
      <c r="YF34" s="48" t="s">
        <v>52</v>
      </c>
      <c r="YG34" s="48" t="s">
        <v>52</v>
      </c>
      <c r="YH34" s="48" t="s">
        <v>52</v>
      </c>
      <c r="YI34" s="48" t="s">
        <v>52</v>
      </c>
      <c r="YJ34" s="48" t="s">
        <v>52</v>
      </c>
      <c r="YK34" s="48" t="s">
        <v>52</v>
      </c>
      <c r="YL34" s="48" t="s">
        <v>52</v>
      </c>
      <c r="YM34" s="48" t="s">
        <v>52</v>
      </c>
      <c r="YN34" s="48" t="s">
        <v>52</v>
      </c>
      <c r="YO34" s="48" t="s">
        <v>52</v>
      </c>
      <c r="YP34" s="48" t="s">
        <v>52</v>
      </c>
      <c r="YQ34" s="48" t="s">
        <v>52</v>
      </c>
      <c r="YR34" s="48" t="s">
        <v>52</v>
      </c>
      <c r="YS34" s="48" t="s">
        <v>52</v>
      </c>
      <c r="YT34" s="48" t="s">
        <v>52</v>
      </c>
      <c r="YU34" s="48" t="s">
        <v>52</v>
      </c>
      <c r="YV34" s="48" t="s">
        <v>52</v>
      </c>
      <c r="YW34" s="48" t="s">
        <v>52</v>
      </c>
      <c r="YX34" s="48" t="s">
        <v>52</v>
      </c>
      <c r="YY34" s="48" t="s">
        <v>52</v>
      </c>
      <c r="YZ34" s="48" t="s">
        <v>52</v>
      </c>
      <c r="ZA34" s="48" t="s">
        <v>52</v>
      </c>
      <c r="ZB34" s="48" t="s">
        <v>52</v>
      </c>
      <c r="ZC34" s="48" t="s">
        <v>52</v>
      </c>
      <c r="ZD34" s="48" t="s">
        <v>52</v>
      </c>
      <c r="ZE34" s="48" t="s">
        <v>52</v>
      </c>
      <c r="ZF34" s="48" t="s">
        <v>52</v>
      </c>
      <c r="ZG34" s="48" t="s">
        <v>52</v>
      </c>
      <c r="ZH34" s="48" t="s">
        <v>52</v>
      </c>
      <c r="ZI34" s="48" t="s">
        <v>52</v>
      </c>
      <c r="ZJ34" s="48" t="s">
        <v>52</v>
      </c>
      <c r="ZK34" s="48" t="s">
        <v>52</v>
      </c>
      <c r="ZL34" s="48" t="s">
        <v>52</v>
      </c>
      <c r="ZM34" s="48" t="s">
        <v>52</v>
      </c>
      <c r="ZN34" s="48" t="s">
        <v>52</v>
      </c>
      <c r="ZO34" s="48" t="s">
        <v>52</v>
      </c>
      <c r="ZP34" s="48" t="s">
        <v>52</v>
      </c>
      <c r="ZQ34" s="48" t="s">
        <v>52</v>
      </c>
      <c r="ZR34" s="48" t="s">
        <v>52</v>
      </c>
      <c r="ZS34" s="48" t="s">
        <v>52</v>
      </c>
      <c r="ZT34" s="48" t="s">
        <v>52</v>
      </c>
      <c r="ZU34" s="48" t="s">
        <v>52</v>
      </c>
      <c r="ZV34" s="48" t="s">
        <v>52</v>
      </c>
      <c r="ZW34" s="48" t="s">
        <v>52</v>
      </c>
      <c r="ZX34" s="48" t="s">
        <v>52</v>
      </c>
      <c r="ZY34" s="48" t="s">
        <v>52</v>
      </c>
      <c r="ZZ34" s="48" t="s">
        <v>52</v>
      </c>
      <c r="AAA34" s="48" t="s">
        <v>52</v>
      </c>
      <c r="AAB34" s="48" t="s">
        <v>52</v>
      </c>
      <c r="AAC34" s="48" t="s">
        <v>52</v>
      </c>
      <c r="AAD34" s="48" t="s">
        <v>52</v>
      </c>
      <c r="AAE34" s="48" t="s">
        <v>52</v>
      </c>
      <c r="AAF34" s="48" t="s">
        <v>52</v>
      </c>
      <c r="AAG34" s="48" t="s">
        <v>52</v>
      </c>
      <c r="AAH34" s="48" t="s">
        <v>52</v>
      </c>
      <c r="AAI34" s="48" t="s">
        <v>52</v>
      </c>
      <c r="AAJ34" s="48" t="s">
        <v>52</v>
      </c>
      <c r="AAK34" s="48" t="s">
        <v>52</v>
      </c>
      <c r="AAL34" s="48" t="s">
        <v>52</v>
      </c>
      <c r="AAM34" s="48" t="s">
        <v>52</v>
      </c>
      <c r="AAN34" s="48" t="s">
        <v>52</v>
      </c>
      <c r="AAO34" s="48" t="s">
        <v>52</v>
      </c>
      <c r="AAP34" s="48" t="s">
        <v>52</v>
      </c>
      <c r="AAQ34" s="48" t="s">
        <v>52</v>
      </c>
      <c r="AAR34" s="48" t="s">
        <v>52</v>
      </c>
      <c r="AAS34" s="48" t="s">
        <v>52</v>
      </c>
      <c r="AAT34" s="48" t="s">
        <v>52</v>
      </c>
      <c r="AAU34" s="48" t="s">
        <v>52</v>
      </c>
      <c r="AAV34" s="48" t="s">
        <v>52</v>
      </c>
      <c r="AAW34" s="48" t="s">
        <v>52</v>
      </c>
      <c r="AAX34" s="48" t="s">
        <v>52</v>
      </c>
      <c r="AAY34" s="48" t="s">
        <v>52</v>
      </c>
      <c r="AAZ34" s="48" t="s">
        <v>52</v>
      </c>
      <c r="ABA34" s="48" t="s">
        <v>52</v>
      </c>
      <c r="ABB34" s="48" t="s">
        <v>52</v>
      </c>
      <c r="ABC34" s="48" t="s">
        <v>52</v>
      </c>
      <c r="ABD34" s="48" t="s">
        <v>52</v>
      </c>
      <c r="ABE34" s="48" t="s">
        <v>52</v>
      </c>
      <c r="ABF34" s="48" t="s">
        <v>52</v>
      </c>
      <c r="ABG34" s="48" t="s">
        <v>52</v>
      </c>
      <c r="ABH34" s="48" t="s">
        <v>52</v>
      </c>
      <c r="ABI34" s="48" t="s">
        <v>52</v>
      </c>
      <c r="ABJ34" s="48" t="s">
        <v>52</v>
      </c>
      <c r="ABK34" s="48" t="s">
        <v>52</v>
      </c>
      <c r="ABL34" s="48" t="s">
        <v>52</v>
      </c>
      <c r="ABM34" s="48" t="s">
        <v>52</v>
      </c>
      <c r="ABN34" s="48" t="s">
        <v>52</v>
      </c>
      <c r="ABO34" s="48" t="s">
        <v>52</v>
      </c>
      <c r="ABP34" s="48" t="s">
        <v>52</v>
      </c>
      <c r="ABQ34" s="48" t="s">
        <v>52</v>
      </c>
      <c r="ABR34" s="48" t="s">
        <v>52</v>
      </c>
      <c r="ABS34" s="48" t="s">
        <v>52</v>
      </c>
      <c r="ABT34" s="48" t="s">
        <v>52</v>
      </c>
      <c r="ABU34" s="48" t="s">
        <v>52</v>
      </c>
      <c r="ABV34" s="48" t="s">
        <v>52</v>
      </c>
      <c r="ABW34" s="48" t="s">
        <v>52</v>
      </c>
      <c r="ABX34" s="48" t="s">
        <v>52</v>
      </c>
      <c r="ABY34" s="48" t="s">
        <v>52</v>
      </c>
      <c r="ABZ34" s="48" t="s">
        <v>52</v>
      </c>
      <c r="ACA34" s="48" t="s">
        <v>52</v>
      </c>
      <c r="ACB34" s="48" t="s">
        <v>52</v>
      </c>
      <c r="ACC34" s="48" t="s">
        <v>52</v>
      </c>
      <c r="ACD34" s="48" t="s">
        <v>52</v>
      </c>
      <c r="ACE34" s="48" t="s">
        <v>52</v>
      </c>
      <c r="ACF34" s="48" t="s">
        <v>52</v>
      </c>
      <c r="ACG34" s="48" t="s">
        <v>52</v>
      </c>
      <c r="ACH34" s="48" t="s">
        <v>52</v>
      </c>
      <c r="ACI34" s="48" t="s">
        <v>52</v>
      </c>
      <c r="ACJ34" s="48" t="s">
        <v>52</v>
      </c>
      <c r="ACK34" s="48" t="s">
        <v>52</v>
      </c>
      <c r="ACL34" s="48" t="s">
        <v>52</v>
      </c>
      <c r="ACM34" s="48" t="s">
        <v>52</v>
      </c>
      <c r="ACN34" s="48" t="s">
        <v>52</v>
      </c>
      <c r="ACO34" s="48" t="s">
        <v>52</v>
      </c>
      <c r="ACP34" s="48" t="s">
        <v>52</v>
      </c>
      <c r="ACQ34" s="48" t="s">
        <v>52</v>
      </c>
      <c r="ACR34" s="48" t="s">
        <v>52</v>
      </c>
      <c r="ACS34" s="48" t="s">
        <v>52</v>
      </c>
      <c r="ACT34" s="48" t="s">
        <v>52</v>
      </c>
      <c r="ACU34" s="48" t="s">
        <v>52</v>
      </c>
      <c r="ACV34" s="48" t="s">
        <v>52</v>
      </c>
      <c r="ACW34" s="48" t="s">
        <v>52</v>
      </c>
      <c r="ACX34" s="48" t="s">
        <v>52</v>
      </c>
      <c r="ACY34" s="48" t="s">
        <v>52</v>
      </c>
      <c r="ACZ34" s="48" t="s">
        <v>52</v>
      </c>
      <c r="ADA34" s="48" t="s">
        <v>52</v>
      </c>
      <c r="ADB34" s="48" t="s">
        <v>52</v>
      </c>
      <c r="ADC34" s="48" t="s">
        <v>52</v>
      </c>
      <c r="ADD34" s="48" t="s">
        <v>52</v>
      </c>
      <c r="ADE34" s="48" t="s">
        <v>52</v>
      </c>
      <c r="ADF34" s="48" t="s">
        <v>52</v>
      </c>
      <c r="ADG34" s="48" t="s">
        <v>52</v>
      </c>
      <c r="ADH34" s="48" t="s">
        <v>52</v>
      </c>
      <c r="ADI34" s="48" t="s">
        <v>52</v>
      </c>
      <c r="ADJ34" s="48" t="s">
        <v>52</v>
      </c>
      <c r="ADK34" s="48" t="s">
        <v>52</v>
      </c>
      <c r="ADL34" s="48" t="s">
        <v>52</v>
      </c>
      <c r="ADM34" s="48" t="s">
        <v>52</v>
      </c>
      <c r="ADN34" s="48" t="s">
        <v>52</v>
      </c>
      <c r="ADO34" s="48" t="s">
        <v>52</v>
      </c>
      <c r="ADP34" s="48" t="s">
        <v>52</v>
      </c>
      <c r="ADQ34" s="48" t="s">
        <v>52</v>
      </c>
      <c r="ADR34" s="48" t="s">
        <v>52</v>
      </c>
      <c r="ADS34" s="48" t="s">
        <v>52</v>
      </c>
      <c r="ADT34" s="48" t="s">
        <v>52</v>
      </c>
      <c r="ADU34" s="48" t="s">
        <v>52</v>
      </c>
      <c r="ADV34" s="48" t="s">
        <v>52</v>
      </c>
      <c r="ADW34" s="48" t="s">
        <v>52</v>
      </c>
      <c r="ADX34" s="48" t="s">
        <v>52</v>
      </c>
      <c r="ADY34" s="48" t="s">
        <v>52</v>
      </c>
      <c r="ADZ34" s="48" t="s">
        <v>52</v>
      </c>
      <c r="AEA34" s="48" t="s">
        <v>52</v>
      </c>
      <c r="AEB34" s="48" t="s">
        <v>52</v>
      </c>
      <c r="AEC34" s="48" t="s">
        <v>52</v>
      </c>
      <c r="AED34" s="48" t="s">
        <v>52</v>
      </c>
      <c r="AEE34" s="48" t="s">
        <v>52</v>
      </c>
      <c r="AEF34" s="48" t="s">
        <v>52</v>
      </c>
      <c r="AEG34" s="48" t="s">
        <v>52</v>
      </c>
      <c r="AEH34" s="48" t="s">
        <v>52</v>
      </c>
      <c r="AEI34" s="48" t="s">
        <v>52</v>
      </c>
      <c r="AEJ34" s="48" t="s">
        <v>52</v>
      </c>
      <c r="AEK34" s="48" t="s">
        <v>52</v>
      </c>
      <c r="AEL34" s="48" t="s">
        <v>52</v>
      </c>
      <c r="AEM34" s="48" t="s">
        <v>52</v>
      </c>
      <c r="AEN34" s="48" t="s">
        <v>52</v>
      </c>
      <c r="AEO34" s="48" t="s">
        <v>52</v>
      </c>
      <c r="AEP34" s="48" t="s">
        <v>52</v>
      </c>
      <c r="AEQ34" s="48" t="s">
        <v>52</v>
      </c>
      <c r="AER34" s="48" t="s">
        <v>52</v>
      </c>
      <c r="AES34" s="48" t="s">
        <v>52</v>
      </c>
      <c r="AET34" s="48" t="s">
        <v>52</v>
      </c>
      <c r="AEU34" s="48" t="s">
        <v>52</v>
      </c>
      <c r="AEV34" s="48" t="s">
        <v>52</v>
      </c>
      <c r="AEW34" s="48" t="s">
        <v>52</v>
      </c>
      <c r="AEX34" s="48" t="s">
        <v>52</v>
      </c>
      <c r="AEY34" s="48" t="s">
        <v>52</v>
      </c>
      <c r="AEZ34" s="48" t="s">
        <v>52</v>
      </c>
      <c r="AFA34" s="48" t="s">
        <v>52</v>
      </c>
      <c r="AFB34" s="48" t="s">
        <v>52</v>
      </c>
      <c r="AFC34" s="48" t="s">
        <v>52</v>
      </c>
      <c r="AFD34" s="48" t="s">
        <v>52</v>
      </c>
      <c r="AFE34" s="48" t="s">
        <v>52</v>
      </c>
      <c r="AFF34" s="48" t="s">
        <v>52</v>
      </c>
      <c r="AFG34" s="48" t="s">
        <v>52</v>
      </c>
      <c r="AFH34" s="48" t="s">
        <v>52</v>
      </c>
      <c r="AFI34" s="48" t="s">
        <v>52</v>
      </c>
      <c r="AFJ34" s="48" t="s">
        <v>52</v>
      </c>
      <c r="AFK34" s="48" t="s">
        <v>52</v>
      </c>
      <c r="AFL34" s="48" t="s">
        <v>52</v>
      </c>
      <c r="AFM34" s="48" t="s">
        <v>52</v>
      </c>
      <c r="AFN34" s="48" t="s">
        <v>52</v>
      </c>
      <c r="AFO34" s="48" t="s">
        <v>52</v>
      </c>
      <c r="AFP34" s="48" t="s">
        <v>52</v>
      </c>
      <c r="AFQ34" s="48" t="s">
        <v>52</v>
      </c>
      <c r="AFR34" s="48" t="s">
        <v>52</v>
      </c>
      <c r="AFS34" s="48" t="s">
        <v>52</v>
      </c>
      <c r="AFT34" s="48" t="s">
        <v>52</v>
      </c>
      <c r="AFU34" s="48" t="s">
        <v>52</v>
      </c>
      <c r="AFV34" s="48" t="s">
        <v>52</v>
      </c>
      <c r="AFW34" s="48" t="s">
        <v>52</v>
      </c>
      <c r="AFX34" s="48" t="s">
        <v>52</v>
      </c>
      <c r="AFY34" s="48" t="s">
        <v>52</v>
      </c>
      <c r="AFZ34" s="48" t="s">
        <v>52</v>
      </c>
      <c r="AGA34" s="48" t="s">
        <v>52</v>
      </c>
      <c r="AGB34" s="48" t="s">
        <v>52</v>
      </c>
      <c r="AGC34" s="48" t="s">
        <v>52</v>
      </c>
      <c r="AGD34" s="48" t="s">
        <v>52</v>
      </c>
      <c r="AGE34" s="48" t="s">
        <v>52</v>
      </c>
      <c r="AGF34" s="48" t="s">
        <v>52</v>
      </c>
      <c r="AGG34" s="48" t="s">
        <v>52</v>
      </c>
      <c r="AGH34" s="48" t="s">
        <v>52</v>
      </c>
      <c r="AGI34" s="48" t="s">
        <v>52</v>
      </c>
      <c r="AGJ34" s="48" t="s">
        <v>52</v>
      </c>
      <c r="AGK34" s="48" t="s">
        <v>52</v>
      </c>
      <c r="AGL34" s="48" t="s">
        <v>52</v>
      </c>
      <c r="AGM34" s="48" t="s">
        <v>52</v>
      </c>
      <c r="AGN34" s="48" t="s">
        <v>52</v>
      </c>
      <c r="AGO34" s="48" t="s">
        <v>52</v>
      </c>
      <c r="AGP34" s="48" t="s">
        <v>52</v>
      </c>
      <c r="AGQ34" s="48" t="s">
        <v>52</v>
      </c>
      <c r="AGR34" s="48" t="s">
        <v>52</v>
      </c>
      <c r="AGS34" s="48" t="s">
        <v>52</v>
      </c>
      <c r="AGT34" s="48" t="s">
        <v>52</v>
      </c>
      <c r="AGU34" s="48" t="s">
        <v>52</v>
      </c>
      <c r="AGV34" s="48" t="s">
        <v>52</v>
      </c>
      <c r="AGW34" s="48" t="s">
        <v>52</v>
      </c>
      <c r="AGX34" s="48" t="s">
        <v>52</v>
      </c>
      <c r="AGY34" s="48" t="s">
        <v>52</v>
      </c>
      <c r="AGZ34" s="48" t="s">
        <v>52</v>
      </c>
      <c r="AHA34" s="48" t="s">
        <v>52</v>
      </c>
      <c r="AHB34" s="48" t="s">
        <v>52</v>
      </c>
      <c r="AHC34" s="48" t="s">
        <v>52</v>
      </c>
      <c r="AHD34" s="48" t="s">
        <v>52</v>
      </c>
      <c r="AHE34" s="48" t="s">
        <v>52</v>
      </c>
      <c r="AHF34" s="48" t="s">
        <v>52</v>
      </c>
      <c r="AHG34" s="48" t="s">
        <v>52</v>
      </c>
      <c r="AHH34" s="48" t="s">
        <v>52</v>
      </c>
      <c r="AHI34" s="48" t="s">
        <v>52</v>
      </c>
      <c r="AHJ34" s="48" t="s">
        <v>52</v>
      </c>
      <c r="AHK34" s="48" t="s">
        <v>52</v>
      </c>
      <c r="AHL34" s="48" t="s">
        <v>52</v>
      </c>
      <c r="AHM34" s="48" t="s">
        <v>52</v>
      </c>
      <c r="AHN34" s="48" t="s">
        <v>52</v>
      </c>
      <c r="AHO34" s="48" t="s">
        <v>52</v>
      </c>
      <c r="AHP34" s="48" t="s">
        <v>52</v>
      </c>
      <c r="AHQ34" s="48" t="s">
        <v>52</v>
      </c>
      <c r="AHR34" s="48" t="s">
        <v>52</v>
      </c>
      <c r="AHS34" s="48" t="s">
        <v>52</v>
      </c>
      <c r="AHT34" s="48" t="s">
        <v>52</v>
      </c>
      <c r="AHU34" s="48" t="s">
        <v>52</v>
      </c>
      <c r="AHV34" s="48" t="s">
        <v>52</v>
      </c>
      <c r="AHW34" s="48" t="s">
        <v>52</v>
      </c>
      <c r="AHX34" s="48" t="s">
        <v>52</v>
      </c>
      <c r="AHY34" s="48" t="s">
        <v>52</v>
      </c>
      <c r="AHZ34" s="48" t="s">
        <v>52</v>
      </c>
      <c r="AIA34" s="48" t="s">
        <v>52</v>
      </c>
      <c r="AIB34" s="48" t="s">
        <v>52</v>
      </c>
      <c r="AIC34" s="48" t="s">
        <v>52</v>
      </c>
      <c r="AID34" s="48" t="s">
        <v>52</v>
      </c>
      <c r="AIE34" s="48" t="s">
        <v>52</v>
      </c>
      <c r="AIF34" s="48" t="s">
        <v>52</v>
      </c>
      <c r="AIG34" s="48" t="s">
        <v>52</v>
      </c>
      <c r="AIH34" s="48" t="s">
        <v>52</v>
      </c>
      <c r="AII34" s="48" t="s">
        <v>52</v>
      </c>
      <c r="AIJ34" s="48" t="s">
        <v>52</v>
      </c>
      <c r="AIK34" s="48" t="s">
        <v>52</v>
      </c>
      <c r="AIL34" s="48" t="s">
        <v>52</v>
      </c>
      <c r="AIM34" s="48" t="s">
        <v>52</v>
      </c>
      <c r="AIN34" s="48" t="s">
        <v>52</v>
      </c>
      <c r="AIO34" s="48" t="s">
        <v>52</v>
      </c>
      <c r="AIP34" s="48" t="s">
        <v>52</v>
      </c>
      <c r="AIQ34" s="48" t="s">
        <v>52</v>
      </c>
      <c r="AIR34" s="48" t="s">
        <v>52</v>
      </c>
      <c r="AIS34" s="48" t="s">
        <v>52</v>
      </c>
      <c r="AIT34" s="48" t="s">
        <v>52</v>
      </c>
      <c r="AIU34" s="48" t="s">
        <v>52</v>
      </c>
      <c r="AIV34" s="48" t="s">
        <v>52</v>
      </c>
      <c r="AIW34" s="48" t="s">
        <v>52</v>
      </c>
      <c r="AIX34" s="48" t="s">
        <v>52</v>
      </c>
      <c r="AIY34" s="48" t="s">
        <v>52</v>
      </c>
      <c r="AIZ34" s="48" t="s">
        <v>52</v>
      </c>
      <c r="AJA34" s="48" t="s">
        <v>52</v>
      </c>
      <c r="AJB34" s="48" t="s">
        <v>52</v>
      </c>
      <c r="AJC34" s="48" t="s">
        <v>52</v>
      </c>
      <c r="AJD34" s="48" t="s">
        <v>52</v>
      </c>
      <c r="AJE34" s="48" t="s">
        <v>52</v>
      </c>
      <c r="AJF34" s="48" t="s">
        <v>52</v>
      </c>
      <c r="AJG34" s="48" t="s">
        <v>52</v>
      </c>
      <c r="AJH34" s="48" t="s">
        <v>52</v>
      </c>
      <c r="AJI34" s="48" t="s">
        <v>52</v>
      </c>
      <c r="AJJ34" s="48" t="s">
        <v>52</v>
      </c>
      <c r="AJK34" s="48" t="s">
        <v>52</v>
      </c>
      <c r="AJL34" s="48" t="s">
        <v>52</v>
      </c>
      <c r="AJM34" s="48" t="s">
        <v>52</v>
      </c>
      <c r="AJN34" s="48" t="s">
        <v>52</v>
      </c>
      <c r="AJO34" s="48" t="s">
        <v>52</v>
      </c>
      <c r="AJP34" s="48" t="s">
        <v>52</v>
      </c>
      <c r="AJQ34" s="48" t="s">
        <v>52</v>
      </c>
      <c r="AJR34" s="48" t="s">
        <v>52</v>
      </c>
      <c r="AJS34" s="48" t="s">
        <v>52</v>
      </c>
      <c r="AJT34" s="48" t="s">
        <v>52</v>
      </c>
      <c r="AJU34" s="48" t="s">
        <v>52</v>
      </c>
      <c r="AJV34" s="48" t="s">
        <v>52</v>
      </c>
      <c r="AJW34" s="48" t="s">
        <v>52</v>
      </c>
      <c r="AJX34" s="48" t="s">
        <v>52</v>
      </c>
      <c r="AJY34" s="48" t="s">
        <v>52</v>
      </c>
      <c r="AJZ34" s="48" t="s">
        <v>52</v>
      </c>
      <c r="AKA34" s="48" t="s">
        <v>52</v>
      </c>
      <c r="AKB34" s="48" t="s">
        <v>52</v>
      </c>
      <c r="AKC34" s="48" t="s">
        <v>52</v>
      </c>
      <c r="AKD34" s="48" t="s">
        <v>52</v>
      </c>
      <c r="AKE34" s="48" t="s">
        <v>52</v>
      </c>
      <c r="AKF34" s="48" t="s">
        <v>52</v>
      </c>
      <c r="AKG34" s="48" t="s">
        <v>52</v>
      </c>
      <c r="AKH34" s="48" t="s">
        <v>52</v>
      </c>
      <c r="AKI34" s="48" t="s">
        <v>52</v>
      </c>
      <c r="AKJ34" s="48" t="s">
        <v>52</v>
      </c>
      <c r="AKK34" s="48" t="s">
        <v>52</v>
      </c>
      <c r="AKL34" s="48" t="s">
        <v>52</v>
      </c>
      <c r="AKM34" s="48" t="s">
        <v>52</v>
      </c>
      <c r="AKN34" s="48" t="s">
        <v>52</v>
      </c>
      <c r="AKO34" s="48" t="s">
        <v>52</v>
      </c>
      <c r="AKP34" s="48" t="s">
        <v>52</v>
      </c>
      <c r="AKQ34" s="48" t="s">
        <v>52</v>
      </c>
      <c r="AKR34" s="48" t="s">
        <v>52</v>
      </c>
      <c r="AKS34" s="48" t="s">
        <v>52</v>
      </c>
      <c r="AKT34" s="48" t="s">
        <v>52</v>
      </c>
      <c r="AKU34" s="48" t="s">
        <v>52</v>
      </c>
      <c r="AKV34" s="48" t="s">
        <v>52</v>
      </c>
      <c r="AKW34" s="48" t="s">
        <v>52</v>
      </c>
      <c r="AKX34" s="48" t="s">
        <v>52</v>
      </c>
      <c r="AKY34" s="48" t="s">
        <v>52</v>
      </c>
      <c r="AKZ34" s="48" t="s">
        <v>52</v>
      </c>
      <c r="ALA34" s="48" t="s">
        <v>52</v>
      </c>
      <c r="ALB34" s="48" t="s">
        <v>52</v>
      </c>
      <c r="ALC34" s="48" t="s">
        <v>52</v>
      </c>
      <c r="ALD34" s="48" t="s">
        <v>52</v>
      </c>
      <c r="ALE34" s="48" t="s">
        <v>52</v>
      </c>
      <c r="ALF34" s="48" t="s">
        <v>52</v>
      </c>
      <c r="ALG34" s="48" t="s">
        <v>52</v>
      </c>
      <c r="ALH34" s="48" t="s">
        <v>52</v>
      </c>
      <c r="ALI34" s="48" t="s">
        <v>52</v>
      </c>
      <c r="ALJ34" s="48" t="s">
        <v>52</v>
      </c>
      <c r="ALK34" s="48" t="s">
        <v>52</v>
      </c>
      <c r="ALL34" s="48" t="s">
        <v>52</v>
      </c>
      <c r="ALM34" s="48" t="s">
        <v>52</v>
      </c>
      <c r="ALN34" s="48" t="s">
        <v>52</v>
      </c>
      <c r="ALO34" s="48" t="s">
        <v>52</v>
      </c>
      <c r="ALP34" s="48" t="s">
        <v>52</v>
      </c>
      <c r="ALQ34" s="48" t="s">
        <v>52</v>
      </c>
      <c r="ALR34" s="48" t="s">
        <v>52</v>
      </c>
      <c r="ALS34" s="48" t="s">
        <v>52</v>
      </c>
      <c r="ALT34" s="48" t="s">
        <v>52</v>
      </c>
      <c r="ALU34" s="48" t="s">
        <v>52</v>
      </c>
      <c r="ALV34" s="48" t="s">
        <v>52</v>
      </c>
      <c r="ALW34" s="48" t="s">
        <v>52</v>
      </c>
      <c r="ALX34" s="48" t="s">
        <v>52</v>
      </c>
      <c r="ALY34" s="48" t="s">
        <v>52</v>
      </c>
      <c r="ALZ34" s="48" t="s">
        <v>52</v>
      </c>
      <c r="AMA34" s="48" t="s">
        <v>52</v>
      </c>
      <c r="AMB34" s="48" t="s">
        <v>52</v>
      </c>
      <c r="AMC34" s="48" t="s">
        <v>52</v>
      </c>
      <c r="AMD34" s="48" t="s">
        <v>52</v>
      </c>
      <c r="AME34" s="48" t="s">
        <v>52</v>
      </c>
      <c r="AMF34" s="48" t="s">
        <v>52</v>
      </c>
      <c r="AMG34" s="48" t="s">
        <v>52</v>
      </c>
      <c r="AMH34" s="48" t="s">
        <v>52</v>
      </c>
      <c r="AMI34" s="48" t="s">
        <v>52</v>
      </c>
      <c r="AMJ34" s="48" t="s">
        <v>52</v>
      </c>
      <c r="AMK34" s="48" t="s">
        <v>52</v>
      </c>
      <c r="AML34" s="48" t="s">
        <v>52</v>
      </c>
      <c r="AMM34" s="48" t="s">
        <v>52</v>
      </c>
      <c r="AMN34" s="48" t="s">
        <v>52</v>
      </c>
      <c r="AMO34" s="48" t="s">
        <v>52</v>
      </c>
      <c r="AMP34" s="48" t="s">
        <v>52</v>
      </c>
      <c r="AMQ34" s="48" t="s">
        <v>52</v>
      </c>
      <c r="AMR34" s="48" t="s">
        <v>52</v>
      </c>
      <c r="AMS34" s="48" t="s">
        <v>52</v>
      </c>
      <c r="AMT34" s="48" t="s">
        <v>52</v>
      </c>
      <c r="AMU34" s="48" t="s">
        <v>52</v>
      </c>
      <c r="AMV34" s="48" t="s">
        <v>52</v>
      </c>
      <c r="AMW34" s="48" t="s">
        <v>52</v>
      </c>
      <c r="AMX34" s="48" t="s">
        <v>52</v>
      </c>
      <c r="AMY34" s="48" t="s">
        <v>52</v>
      </c>
      <c r="AMZ34" s="48" t="s">
        <v>52</v>
      </c>
      <c r="ANA34" s="48" t="s">
        <v>52</v>
      </c>
      <c r="ANB34" s="48" t="s">
        <v>52</v>
      </c>
      <c r="ANC34" s="48" t="s">
        <v>52</v>
      </c>
      <c r="AND34" s="48" t="s">
        <v>52</v>
      </c>
      <c r="ANE34" s="48" t="s">
        <v>52</v>
      </c>
      <c r="ANF34" s="48" t="s">
        <v>52</v>
      </c>
      <c r="ANG34" s="48" t="s">
        <v>52</v>
      </c>
      <c r="ANH34" s="48" t="s">
        <v>52</v>
      </c>
      <c r="ANI34" s="48" t="s">
        <v>52</v>
      </c>
      <c r="ANJ34" s="48" t="s">
        <v>52</v>
      </c>
      <c r="ANK34" s="48" t="s">
        <v>52</v>
      </c>
      <c r="ANL34" s="48" t="s">
        <v>52</v>
      </c>
      <c r="ANM34" s="48" t="s">
        <v>52</v>
      </c>
      <c r="ANN34" s="48" t="s">
        <v>52</v>
      </c>
      <c r="ANO34" s="48" t="s">
        <v>52</v>
      </c>
      <c r="ANP34" s="48" t="s">
        <v>52</v>
      </c>
      <c r="ANQ34" s="48" t="s">
        <v>52</v>
      </c>
      <c r="ANR34" s="48" t="s">
        <v>52</v>
      </c>
      <c r="ANS34" s="48" t="s">
        <v>52</v>
      </c>
      <c r="ANT34" s="48" t="s">
        <v>52</v>
      </c>
      <c r="ANU34" s="48" t="s">
        <v>52</v>
      </c>
      <c r="ANV34" s="48" t="s">
        <v>52</v>
      </c>
      <c r="ANW34" s="48" t="s">
        <v>52</v>
      </c>
      <c r="ANX34" s="48" t="s">
        <v>52</v>
      </c>
      <c r="ANY34" s="48" t="s">
        <v>52</v>
      </c>
      <c r="ANZ34" s="48" t="s">
        <v>52</v>
      </c>
      <c r="AOA34" s="48" t="s">
        <v>52</v>
      </c>
      <c r="AOB34" s="48" t="s">
        <v>52</v>
      </c>
      <c r="AOC34" s="48" t="s">
        <v>52</v>
      </c>
      <c r="AOD34" s="48" t="s">
        <v>52</v>
      </c>
      <c r="AOE34" s="48" t="s">
        <v>52</v>
      </c>
      <c r="AOF34" s="48" t="s">
        <v>52</v>
      </c>
      <c r="AOG34" s="48" t="s">
        <v>52</v>
      </c>
      <c r="AOH34" s="48" t="s">
        <v>52</v>
      </c>
      <c r="AOI34" s="48" t="s">
        <v>52</v>
      </c>
      <c r="AOJ34" s="48" t="s">
        <v>52</v>
      </c>
      <c r="AOK34" s="48" t="s">
        <v>52</v>
      </c>
      <c r="AOL34" s="48" t="s">
        <v>52</v>
      </c>
      <c r="AOM34" s="48" t="s">
        <v>52</v>
      </c>
      <c r="AON34" s="48" t="s">
        <v>52</v>
      </c>
      <c r="AOO34" s="48" t="s">
        <v>52</v>
      </c>
      <c r="AOP34" s="48" t="s">
        <v>52</v>
      </c>
      <c r="AOQ34" s="48" t="s">
        <v>52</v>
      </c>
      <c r="AOR34" s="48" t="s">
        <v>52</v>
      </c>
      <c r="AOS34" s="48" t="s">
        <v>52</v>
      </c>
      <c r="AOT34" s="48" t="s">
        <v>52</v>
      </c>
      <c r="AOU34" s="48" t="s">
        <v>52</v>
      </c>
      <c r="AOV34" s="48" t="s">
        <v>52</v>
      </c>
      <c r="AOW34" s="48" t="s">
        <v>52</v>
      </c>
      <c r="AOX34" s="48" t="s">
        <v>52</v>
      </c>
      <c r="AOY34" s="48" t="s">
        <v>52</v>
      </c>
      <c r="AOZ34" s="48" t="s">
        <v>52</v>
      </c>
      <c r="APA34" s="48" t="s">
        <v>52</v>
      </c>
      <c r="APB34" s="48" t="s">
        <v>52</v>
      </c>
      <c r="APC34" s="48" t="s">
        <v>52</v>
      </c>
      <c r="APD34" s="48" t="s">
        <v>52</v>
      </c>
      <c r="APE34" s="48" t="s">
        <v>52</v>
      </c>
      <c r="APF34" s="48" t="s">
        <v>52</v>
      </c>
      <c r="APG34" s="48" t="s">
        <v>52</v>
      </c>
      <c r="APH34" s="48" t="s">
        <v>52</v>
      </c>
      <c r="API34" s="48" t="s">
        <v>52</v>
      </c>
      <c r="APJ34" s="48" t="s">
        <v>52</v>
      </c>
      <c r="APK34" s="48" t="s">
        <v>52</v>
      </c>
      <c r="APL34" s="48" t="s">
        <v>52</v>
      </c>
      <c r="APM34" s="48" t="s">
        <v>52</v>
      </c>
      <c r="APN34" s="48" t="s">
        <v>52</v>
      </c>
      <c r="APO34" s="48" t="s">
        <v>52</v>
      </c>
      <c r="APP34" s="48" t="s">
        <v>52</v>
      </c>
      <c r="APQ34" s="48" t="s">
        <v>52</v>
      </c>
      <c r="APR34" s="48" t="s">
        <v>52</v>
      </c>
      <c r="APS34" s="48" t="s">
        <v>52</v>
      </c>
      <c r="APT34" s="48" t="s">
        <v>52</v>
      </c>
      <c r="APU34" s="48" t="s">
        <v>52</v>
      </c>
      <c r="APV34" s="48" t="s">
        <v>52</v>
      </c>
      <c r="APW34" s="48" t="s">
        <v>52</v>
      </c>
      <c r="APX34" s="48" t="s">
        <v>52</v>
      </c>
      <c r="APY34" s="48" t="s">
        <v>52</v>
      </c>
      <c r="APZ34" s="48" t="s">
        <v>52</v>
      </c>
      <c r="AQA34" s="48" t="s">
        <v>52</v>
      </c>
      <c r="AQB34" s="48" t="s">
        <v>52</v>
      </c>
      <c r="AQC34" s="48" t="s">
        <v>52</v>
      </c>
      <c r="AQD34" s="48" t="s">
        <v>52</v>
      </c>
      <c r="AQE34" s="48" t="s">
        <v>52</v>
      </c>
      <c r="AQF34" s="48" t="s">
        <v>52</v>
      </c>
      <c r="AQG34" s="48" t="s">
        <v>52</v>
      </c>
      <c r="AQH34" s="48" t="s">
        <v>52</v>
      </c>
      <c r="AQI34" s="48" t="s">
        <v>52</v>
      </c>
      <c r="AQJ34" s="48" t="s">
        <v>52</v>
      </c>
      <c r="AQK34" s="48" t="s">
        <v>52</v>
      </c>
      <c r="AQL34" s="48" t="s">
        <v>52</v>
      </c>
      <c r="AQM34" s="48" t="s">
        <v>52</v>
      </c>
      <c r="AQN34" s="48" t="s">
        <v>52</v>
      </c>
      <c r="AQO34" s="48" t="s">
        <v>52</v>
      </c>
      <c r="AQP34" s="48" t="s">
        <v>52</v>
      </c>
      <c r="AQQ34" s="48" t="s">
        <v>52</v>
      </c>
      <c r="AQR34" s="48" t="s">
        <v>52</v>
      </c>
      <c r="AQS34" s="48" t="s">
        <v>52</v>
      </c>
      <c r="AQT34" s="48" t="s">
        <v>52</v>
      </c>
      <c r="AQU34" s="48" t="s">
        <v>52</v>
      </c>
      <c r="AQV34" s="48" t="s">
        <v>52</v>
      </c>
      <c r="AQW34" s="48" t="s">
        <v>52</v>
      </c>
      <c r="AQX34" s="48" t="s">
        <v>52</v>
      </c>
      <c r="AQY34" s="48" t="s">
        <v>52</v>
      </c>
      <c r="AQZ34" s="48" t="s">
        <v>52</v>
      </c>
      <c r="ARA34" s="48" t="s">
        <v>52</v>
      </c>
      <c r="ARB34" s="48" t="s">
        <v>52</v>
      </c>
      <c r="ARC34" s="48" t="s">
        <v>52</v>
      </c>
      <c r="ARD34" s="48" t="s">
        <v>52</v>
      </c>
      <c r="ARE34" s="48" t="s">
        <v>52</v>
      </c>
      <c r="ARF34" s="48" t="s">
        <v>52</v>
      </c>
      <c r="ARG34" s="48" t="s">
        <v>52</v>
      </c>
      <c r="ARH34" s="48" t="s">
        <v>52</v>
      </c>
      <c r="ARI34" s="48" t="s">
        <v>52</v>
      </c>
      <c r="ARJ34" s="48" t="s">
        <v>52</v>
      </c>
      <c r="ARK34" s="48" t="s">
        <v>52</v>
      </c>
      <c r="ARL34" s="48" t="s">
        <v>52</v>
      </c>
      <c r="ARM34" s="48" t="s">
        <v>52</v>
      </c>
      <c r="ARN34" s="48" t="s">
        <v>52</v>
      </c>
      <c r="ARO34" s="48" t="s">
        <v>52</v>
      </c>
      <c r="ARP34" s="48" t="s">
        <v>52</v>
      </c>
      <c r="ARQ34" s="48" t="s">
        <v>52</v>
      </c>
      <c r="ARR34" s="48" t="s">
        <v>52</v>
      </c>
      <c r="ARS34" s="48" t="s">
        <v>52</v>
      </c>
      <c r="ART34" s="48" t="s">
        <v>52</v>
      </c>
      <c r="ARU34" s="48" t="s">
        <v>52</v>
      </c>
      <c r="ARV34" s="48" t="s">
        <v>52</v>
      </c>
      <c r="ARW34" s="48" t="s">
        <v>52</v>
      </c>
      <c r="ARX34" s="48" t="s">
        <v>52</v>
      </c>
      <c r="ARY34" s="48" t="s">
        <v>52</v>
      </c>
      <c r="ARZ34" s="48" t="s">
        <v>52</v>
      </c>
      <c r="ASA34" s="48" t="s">
        <v>52</v>
      </c>
      <c r="ASB34" s="48" t="s">
        <v>52</v>
      </c>
      <c r="ASC34" s="48" t="s">
        <v>52</v>
      </c>
      <c r="ASD34" s="48" t="s">
        <v>52</v>
      </c>
      <c r="ASE34" s="48" t="s">
        <v>52</v>
      </c>
      <c r="ASF34" s="48" t="s">
        <v>52</v>
      </c>
      <c r="ASG34" s="48" t="s">
        <v>52</v>
      </c>
      <c r="ASH34" s="48" t="s">
        <v>52</v>
      </c>
      <c r="ASI34" s="48" t="s">
        <v>52</v>
      </c>
      <c r="ASJ34" s="48" t="s">
        <v>52</v>
      </c>
      <c r="ASK34" s="48" t="s">
        <v>52</v>
      </c>
      <c r="ASL34" s="48" t="s">
        <v>52</v>
      </c>
      <c r="ASM34" s="48" t="s">
        <v>52</v>
      </c>
      <c r="ASN34" s="48" t="s">
        <v>52</v>
      </c>
      <c r="ASO34" s="48" t="s">
        <v>52</v>
      </c>
      <c r="ASP34" s="48" t="s">
        <v>52</v>
      </c>
      <c r="ASQ34" s="48" t="s">
        <v>52</v>
      </c>
      <c r="ASR34" s="48" t="s">
        <v>52</v>
      </c>
      <c r="ASS34" s="48" t="s">
        <v>52</v>
      </c>
      <c r="AST34" s="48" t="s">
        <v>52</v>
      </c>
      <c r="ASU34" s="48" t="s">
        <v>52</v>
      </c>
      <c r="ASV34" s="48" t="s">
        <v>52</v>
      </c>
      <c r="ASW34" s="48" t="s">
        <v>52</v>
      </c>
      <c r="ASX34" s="48" t="s">
        <v>52</v>
      </c>
      <c r="ASY34" s="48" t="s">
        <v>52</v>
      </c>
      <c r="ASZ34" s="48" t="s">
        <v>52</v>
      </c>
      <c r="ATA34" s="48" t="s">
        <v>52</v>
      </c>
      <c r="ATB34" s="48" t="s">
        <v>52</v>
      </c>
      <c r="ATC34" s="48" t="s">
        <v>52</v>
      </c>
      <c r="ATD34" s="48" t="s">
        <v>52</v>
      </c>
      <c r="ATE34" s="48" t="s">
        <v>52</v>
      </c>
      <c r="ATF34" s="48" t="s">
        <v>52</v>
      </c>
      <c r="ATG34" s="48" t="s">
        <v>52</v>
      </c>
      <c r="ATH34" s="48" t="s">
        <v>52</v>
      </c>
      <c r="ATI34" s="48" t="s">
        <v>52</v>
      </c>
      <c r="ATJ34" s="48" t="s">
        <v>52</v>
      </c>
      <c r="ATK34" s="48" t="s">
        <v>52</v>
      </c>
      <c r="ATL34" s="48" t="s">
        <v>52</v>
      </c>
      <c r="ATM34" s="48" t="s">
        <v>52</v>
      </c>
      <c r="ATN34" s="48" t="s">
        <v>52</v>
      </c>
      <c r="ATO34" s="48" t="s">
        <v>52</v>
      </c>
      <c r="ATP34" s="48" t="s">
        <v>52</v>
      </c>
      <c r="ATQ34" s="48" t="s">
        <v>52</v>
      </c>
      <c r="ATR34" s="48" t="s">
        <v>52</v>
      </c>
      <c r="ATS34" s="48" t="s">
        <v>52</v>
      </c>
      <c r="ATT34" s="48" t="s">
        <v>52</v>
      </c>
      <c r="ATU34" s="48" t="s">
        <v>52</v>
      </c>
      <c r="ATV34" s="48" t="s">
        <v>52</v>
      </c>
      <c r="ATW34" s="48" t="s">
        <v>52</v>
      </c>
      <c r="ATX34" s="48" t="s">
        <v>52</v>
      </c>
      <c r="ATY34" s="48" t="s">
        <v>52</v>
      </c>
      <c r="ATZ34" s="48" t="s">
        <v>52</v>
      </c>
      <c r="AUA34" s="48" t="s">
        <v>52</v>
      </c>
      <c r="AUB34" s="48" t="s">
        <v>52</v>
      </c>
      <c r="AUC34" s="48" t="s">
        <v>52</v>
      </c>
      <c r="AUD34" s="48" t="s">
        <v>52</v>
      </c>
      <c r="AUE34" s="48" t="s">
        <v>52</v>
      </c>
      <c r="AUF34" s="48" t="s">
        <v>52</v>
      </c>
      <c r="AUG34" s="48" t="s">
        <v>52</v>
      </c>
      <c r="AUH34" s="48" t="s">
        <v>52</v>
      </c>
      <c r="AUI34" s="48" t="s">
        <v>52</v>
      </c>
      <c r="AUJ34" s="48" t="s">
        <v>52</v>
      </c>
      <c r="AUK34" s="48" t="s">
        <v>52</v>
      </c>
      <c r="AUL34" s="48" t="s">
        <v>52</v>
      </c>
      <c r="AUM34" s="48" t="s">
        <v>52</v>
      </c>
      <c r="AUN34" s="48" t="s">
        <v>52</v>
      </c>
      <c r="AUO34" s="48" t="s">
        <v>52</v>
      </c>
      <c r="AUP34" s="48" t="s">
        <v>52</v>
      </c>
      <c r="AUQ34" s="48" t="s">
        <v>52</v>
      </c>
      <c r="AUR34" s="48" t="s">
        <v>52</v>
      </c>
      <c r="AUS34" s="48" t="s">
        <v>52</v>
      </c>
      <c r="AUT34" s="48" t="s">
        <v>52</v>
      </c>
      <c r="AUU34" s="48" t="s">
        <v>52</v>
      </c>
      <c r="AUV34" s="48" t="s">
        <v>52</v>
      </c>
      <c r="AUW34" s="48" t="s">
        <v>52</v>
      </c>
      <c r="AUX34" s="48" t="s">
        <v>52</v>
      </c>
      <c r="AUY34" s="48" t="s">
        <v>52</v>
      </c>
      <c r="AUZ34" s="48" t="s">
        <v>52</v>
      </c>
      <c r="AVA34" s="48" t="s">
        <v>52</v>
      </c>
      <c r="AVB34" s="48" t="s">
        <v>52</v>
      </c>
      <c r="AVC34" s="48" t="s">
        <v>52</v>
      </c>
      <c r="AVD34" s="48" t="s">
        <v>52</v>
      </c>
      <c r="AVE34" s="48" t="s">
        <v>52</v>
      </c>
      <c r="AVF34" s="48" t="s">
        <v>52</v>
      </c>
      <c r="AVG34" s="48" t="s">
        <v>52</v>
      </c>
      <c r="AVH34" s="48" t="s">
        <v>52</v>
      </c>
      <c r="AVI34" s="48" t="s">
        <v>52</v>
      </c>
      <c r="AVJ34" s="48" t="s">
        <v>52</v>
      </c>
      <c r="AVK34" s="48" t="s">
        <v>52</v>
      </c>
      <c r="AVL34" s="48" t="s">
        <v>52</v>
      </c>
      <c r="AVM34" s="48" t="s">
        <v>52</v>
      </c>
      <c r="AVN34" s="48" t="s">
        <v>52</v>
      </c>
      <c r="AVO34" s="48" t="s">
        <v>52</v>
      </c>
      <c r="AVP34" s="48" t="s">
        <v>52</v>
      </c>
      <c r="AVQ34" s="48" t="s">
        <v>52</v>
      </c>
      <c r="AVR34" s="48" t="s">
        <v>52</v>
      </c>
      <c r="AVS34" s="48" t="s">
        <v>52</v>
      </c>
      <c r="AVT34" s="48" t="s">
        <v>52</v>
      </c>
      <c r="AVU34" s="48" t="s">
        <v>52</v>
      </c>
      <c r="AVV34" s="48" t="s">
        <v>52</v>
      </c>
      <c r="AVW34" s="48" t="s">
        <v>52</v>
      </c>
      <c r="AVX34" s="48" t="s">
        <v>52</v>
      </c>
      <c r="AVY34" s="48" t="s">
        <v>52</v>
      </c>
      <c r="AVZ34" s="48" t="s">
        <v>52</v>
      </c>
      <c r="AWA34" s="48" t="s">
        <v>52</v>
      </c>
      <c r="AWB34" s="48" t="s">
        <v>52</v>
      </c>
      <c r="AWC34" s="48" t="s">
        <v>52</v>
      </c>
      <c r="AWD34" s="48" t="s">
        <v>52</v>
      </c>
      <c r="AWE34" s="48" t="s">
        <v>52</v>
      </c>
      <c r="AWF34" s="48" t="s">
        <v>52</v>
      </c>
      <c r="AWG34" s="48" t="s">
        <v>52</v>
      </c>
      <c r="AWH34" s="48" t="s">
        <v>52</v>
      </c>
      <c r="AWI34" s="48" t="s">
        <v>52</v>
      </c>
      <c r="AWJ34" s="48" t="s">
        <v>52</v>
      </c>
      <c r="AWK34" s="48" t="s">
        <v>52</v>
      </c>
      <c r="AWL34" s="48" t="s">
        <v>52</v>
      </c>
      <c r="AWM34" s="48" t="s">
        <v>52</v>
      </c>
      <c r="AWN34" s="48" t="s">
        <v>52</v>
      </c>
      <c r="AWO34" s="48" t="s">
        <v>52</v>
      </c>
      <c r="AWP34" s="48" t="s">
        <v>52</v>
      </c>
      <c r="AWQ34" s="48" t="s">
        <v>52</v>
      </c>
      <c r="AWR34" s="48" t="s">
        <v>52</v>
      </c>
      <c r="AWS34" s="48" t="s">
        <v>52</v>
      </c>
      <c r="AWT34" s="48" t="s">
        <v>52</v>
      </c>
      <c r="AWU34" s="48" t="s">
        <v>52</v>
      </c>
      <c r="AWV34" s="48" t="s">
        <v>52</v>
      </c>
      <c r="AWW34" s="48" t="s">
        <v>52</v>
      </c>
      <c r="AWX34" s="48" t="s">
        <v>52</v>
      </c>
      <c r="AWY34" s="48" t="s">
        <v>52</v>
      </c>
      <c r="AWZ34" s="48" t="s">
        <v>52</v>
      </c>
      <c r="AXA34" s="48" t="s">
        <v>52</v>
      </c>
      <c r="AXB34" s="48" t="s">
        <v>52</v>
      </c>
      <c r="AXC34" s="48" t="s">
        <v>52</v>
      </c>
      <c r="AXD34" s="48" t="s">
        <v>52</v>
      </c>
      <c r="AXE34" s="48" t="s">
        <v>52</v>
      </c>
      <c r="AXF34" s="48" t="s">
        <v>52</v>
      </c>
      <c r="AXG34" s="48" t="s">
        <v>52</v>
      </c>
      <c r="AXH34" s="48" t="s">
        <v>52</v>
      </c>
      <c r="AXI34" s="48" t="s">
        <v>52</v>
      </c>
      <c r="AXJ34" s="48" t="s">
        <v>52</v>
      </c>
      <c r="AXK34" s="48" t="s">
        <v>52</v>
      </c>
      <c r="AXL34" s="48" t="s">
        <v>52</v>
      </c>
      <c r="AXM34" s="48" t="s">
        <v>52</v>
      </c>
      <c r="AXN34" s="48" t="s">
        <v>52</v>
      </c>
      <c r="AXO34" s="48" t="s">
        <v>52</v>
      </c>
      <c r="AXP34" s="48" t="s">
        <v>52</v>
      </c>
      <c r="AXQ34" s="48" t="s">
        <v>52</v>
      </c>
      <c r="AXR34" s="48" t="s">
        <v>52</v>
      </c>
      <c r="AXS34" s="48" t="s">
        <v>52</v>
      </c>
      <c r="AXT34" s="48" t="s">
        <v>52</v>
      </c>
      <c r="AXU34" s="48" t="s">
        <v>52</v>
      </c>
      <c r="AXV34" s="48" t="s">
        <v>52</v>
      </c>
      <c r="AXW34" s="48" t="s">
        <v>52</v>
      </c>
      <c r="AXX34" s="48" t="s">
        <v>52</v>
      </c>
      <c r="AXY34" s="48" t="s">
        <v>52</v>
      </c>
      <c r="AXZ34" s="48" t="s">
        <v>52</v>
      </c>
      <c r="AYA34" s="48" t="s">
        <v>52</v>
      </c>
      <c r="AYB34" s="48" t="s">
        <v>52</v>
      </c>
      <c r="AYC34" s="48" t="s">
        <v>52</v>
      </c>
      <c r="AYD34" s="48" t="s">
        <v>52</v>
      </c>
      <c r="AYE34" s="48" t="s">
        <v>52</v>
      </c>
      <c r="AYF34" s="48" t="s">
        <v>52</v>
      </c>
      <c r="AYG34" s="48" t="s">
        <v>52</v>
      </c>
      <c r="AYH34" s="48" t="s">
        <v>52</v>
      </c>
      <c r="AYI34" s="48" t="s">
        <v>52</v>
      </c>
      <c r="AYJ34" s="48" t="s">
        <v>52</v>
      </c>
      <c r="AYK34" s="48" t="s">
        <v>52</v>
      </c>
      <c r="AYL34" s="48" t="s">
        <v>52</v>
      </c>
      <c r="AYM34" s="48" t="s">
        <v>52</v>
      </c>
      <c r="AYN34" s="48" t="s">
        <v>52</v>
      </c>
      <c r="AYO34" s="48" t="s">
        <v>52</v>
      </c>
      <c r="AYP34" s="48" t="s">
        <v>52</v>
      </c>
      <c r="AYQ34" s="48" t="s">
        <v>52</v>
      </c>
      <c r="AYR34" s="48" t="s">
        <v>52</v>
      </c>
      <c r="AYS34" s="48" t="s">
        <v>52</v>
      </c>
      <c r="AYT34" s="48" t="s">
        <v>52</v>
      </c>
      <c r="AYU34" s="48" t="s">
        <v>52</v>
      </c>
      <c r="AYV34" s="48" t="s">
        <v>52</v>
      </c>
      <c r="AYW34" s="48" t="s">
        <v>52</v>
      </c>
      <c r="AYX34" s="48" t="s">
        <v>52</v>
      </c>
      <c r="AYY34" s="48" t="s">
        <v>52</v>
      </c>
      <c r="AYZ34" s="48" t="s">
        <v>52</v>
      </c>
      <c r="AZA34" s="48" t="s">
        <v>52</v>
      </c>
      <c r="AZB34" s="48" t="s">
        <v>52</v>
      </c>
      <c r="AZC34" s="48" t="s">
        <v>52</v>
      </c>
      <c r="AZD34" s="48" t="s">
        <v>52</v>
      </c>
      <c r="AZE34" s="48" t="s">
        <v>52</v>
      </c>
      <c r="AZF34" s="48" t="s">
        <v>52</v>
      </c>
      <c r="AZG34" s="48" t="s">
        <v>52</v>
      </c>
      <c r="AZH34" s="48" t="s">
        <v>52</v>
      </c>
      <c r="AZI34" s="48" t="s">
        <v>52</v>
      </c>
      <c r="AZJ34" s="48" t="s">
        <v>52</v>
      </c>
      <c r="AZK34" s="48" t="s">
        <v>52</v>
      </c>
      <c r="AZL34" s="48" t="s">
        <v>52</v>
      </c>
      <c r="AZM34" s="48" t="s">
        <v>52</v>
      </c>
      <c r="AZN34" s="48" t="s">
        <v>52</v>
      </c>
      <c r="AZO34" s="48" t="s">
        <v>52</v>
      </c>
      <c r="AZP34" s="48" t="s">
        <v>52</v>
      </c>
      <c r="AZQ34" s="48" t="s">
        <v>52</v>
      </c>
      <c r="AZR34" s="48" t="s">
        <v>52</v>
      </c>
      <c r="AZS34" s="48" t="s">
        <v>52</v>
      </c>
      <c r="AZT34" s="48" t="s">
        <v>52</v>
      </c>
      <c r="AZU34" s="48" t="s">
        <v>52</v>
      </c>
      <c r="AZV34" s="48" t="s">
        <v>52</v>
      </c>
      <c r="AZW34" s="48" t="s">
        <v>52</v>
      </c>
      <c r="AZX34" s="48" t="s">
        <v>52</v>
      </c>
      <c r="AZY34" s="48" t="s">
        <v>52</v>
      </c>
      <c r="AZZ34" s="48" t="s">
        <v>52</v>
      </c>
      <c r="BAA34" s="48" t="s">
        <v>52</v>
      </c>
      <c r="BAB34" s="48" t="s">
        <v>52</v>
      </c>
      <c r="BAC34" s="48" t="s">
        <v>52</v>
      </c>
      <c r="BAD34" s="48" t="s">
        <v>52</v>
      </c>
      <c r="BAE34" s="48" t="s">
        <v>52</v>
      </c>
      <c r="BAF34" s="48" t="s">
        <v>52</v>
      </c>
      <c r="BAG34" s="48" t="s">
        <v>52</v>
      </c>
      <c r="BAH34" s="48" t="s">
        <v>52</v>
      </c>
      <c r="BAI34" s="48" t="s">
        <v>52</v>
      </c>
      <c r="BAJ34" s="48" t="s">
        <v>52</v>
      </c>
      <c r="BAK34" s="48" t="s">
        <v>52</v>
      </c>
      <c r="BAL34" s="48" t="s">
        <v>52</v>
      </c>
      <c r="BAM34" s="48" t="s">
        <v>52</v>
      </c>
      <c r="BAN34" s="48" t="s">
        <v>52</v>
      </c>
      <c r="BAO34" s="48" t="s">
        <v>52</v>
      </c>
      <c r="BAP34" s="48" t="s">
        <v>52</v>
      </c>
      <c r="BAQ34" s="48" t="s">
        <v>52</v>
      </c>
      <c r="BAR34" s="48" t="s">
        <v>52</v>
      </c>
      <c r="BAS34" s="48" t="s">
        <v>52</v>
      </c>
      <c r="BAT34" s="48" t="s">
        <v>52</v>
      </c>
      <c r="BAU34" s="48" t="s">
        <v>52</v>
      </c>
      <c r="BAV34" s="48" t="s">
        <v>52</v>
      </c>
      <c r="BAW34" s="48" t="s">
        <v>52</v>
      </c>
      <c r="BAX34" s="48" t="s">
        <v>52</v>
      </c>
      <c r="BAY34" s="48" t="s">
        <v>52</v>
      </c>
      <c r="BAZ34" s="48" t="s">
        <v>52</v>
      </c>
      <c r="BBA34" s="48" t="s">
        <v>52</v>
      </c>
      <c r="BBB34" s="48" t="s">
        <v>52</v>
      </c>
      <c r="BBC34" s="48" t="s">
        <v>52</v>
      </c>
      <c r="BBD34" s="48" t="s">
        <v>52</v>
      </c>
      <c r="BBE34" s="48" t="s">
        <v>52</v>
      </c>
      <c r="BBF34" s="48" t="s">
        <v>52</v>
      </c>
      <c r="BBG34" s="48" t="s">
        <v>52</v>
      </c>
      <c r="BBH34" s="48" t="s">
        <v>52</v>
      </c>
      <c r="BBI34" s="48" t="s">
        <v>52</v>
      </c>
      <c r="BBJ34" s="48" t="s">
        <v>52</v>
      </c>
      <c r="BBK34" s="48" t="s">
        <v>52</v>
      </c>
      <c r="BBL34" s="48" t="s">
        <v>52</v>
      </c>
      <c r="BBM34" s="48" t="s">
        <v>52</v>
      </c>
      <c r="BBN34" s="48" t="s">
        <v>52</v>
      </c>
      <c r="BBO34" s="48" t="s">
        <v>52</v>
      </c>
      <c r="BBP34" s="48" t="s">
        <v>52</v>
      </c>
      <c r="BBQ34" s="48" t="s">
        <v>52</v>
      </c>
      <c r="BBR34" s="48" t="s">
        <v>52</v>
      </c>
      <c r="BBS34" s="48" t="s">
        <v>52</v>
      </c>
      <c r="BBT34" s="48" t="s">
        <v>52</v>
      </c>
      <c r="BBU34" s="48" t="s">
        <v>52</v>
      </c>
      <c r="BBV34" s="48" t="s">
        <v>52</v>
      </c>
      <c r="BBW34" s="48" t="s">
        <v>52</v>
      </c>
      <c r="BBX34" s="48" t="s">
        <v>52</v>
      </c>
      <c r="BBY34" s="48" t="s">
        <v>52</v>
      </c>
      <c r="BBZ34" s="48" t="s">
        <v>52</v>
      </c>
      <c r="BCA34" s="48" t="s">
        <v>52</v>
      </c>
      <c r="BCB34" s="48" t="s">
        <v>52</v>
      </c>
      <c r="BCC34" s="48" t="s">
        <v>52</v>
      </c>
      <c r="BCD34" s="48" t="s">
        <v>52</v>
      </c>
      <c r="BCE34" s="48" t="s">
        <v>52</v>
      </c>
      <c r="BCF34" s="48" t="s">
        <v>52</v>
      </c>
      <c r="BCG34" s="48" t="s">
        <v>52</v>
      </c>
      <c r="BCH34" s="48" t="s">
        <v>52</v>
      </c>
      <c r="BCI34" s="48" t="s">
        <v>52</v>
      </c>
      <c r="BCJ34" s="48" t="s">
        <v>52</v>
      </c>
      <c r="BCK34" s="48" t="s">
        <v>52</v>
      </c>
      <c r="BCL34" s="48" t="s">
        <v>52</v>
      </c>
      <c r="BCM34" s="48" t="s">
        <v>52</v>
      </c>
      <c r="BCN34" s="48" t="s">
        <v>52</v>
      </c>
      <c r="BCO34" s="48" t="s">
        <v>52</v>
      </c>
      <c r="BCP34" s="48" t="s">
        <v>52</v>
      </c>
      <c r="BCQ34" s="48" t="s">
        <v>52</v>
      </c>
      <c r="BCR34" s="48" t="s">
        <v>52</v>
      </c>
      <c r="BCS34" s="48" t="s">
        <v>52</v>
      </c>
      <c r="BCT34" s="48" t="s">
        <v>52</v>
      </c>
      <c r="BCU34" s="48" t="s">
        <v>52</v>
      </c>
      <c r="BCV34" s="48" t="s">
        <v>52</v>
      </c>
      <c r="BCW34" s="48" t="s">
        <v>52</v>
      </c>
      <c r="BCX34" s="48" t="s">
        <v>52</v>
      </c>
      <c r="BCY34" s="48" t="s">
        <v>52</v>
      </c>
      <c r="BCZ34" s="48" t="s">
        <v>52</v>
      </c>
      <c r="BDA34" s="48" t="s">
        <v>52</v>
      </c>
      <c r="BDB34" s="48" t="s">
        <v>52</v>
      </c>
      <c r="BDC34" s="48" t="s">
        <v>52</v>
      </c>
      <c r="BDD34" s="48" t="s">
        <v>52</v>
      </c>
      <c r="BDE34" s="48" t="s">
        <v>52</v>
      </c>
      <c r="BDF34" s="48" t="s">
        <v>52</v>
      </c>
      <c r="BDG34" s="48" t="s">
        <v>52</v>
      </c>
      <c r="BDH34" s="48" t="s">
        <v>52</v>
      </c>
      <c r="BDI34" s="48" t="s">
        <v>52</v>
      </c>
      <c r="BDJ34" s="48" t="s">
        <v>52</v>
      </c>
      <c r="BDK34" s="48" t="s">
        <v>52</v>
      </c>
      <c r="BDL34" s="48" t="s">
        <v>52</v>
      </c>
      <c r="BDM34" s="48" t="s">
        <v>52</v>
      </c>
      <c r="BDN34" s="48" t="s">
        <v>52</v>
      </c>
      <c r="BDO34" s="48" t="s">
        <v>52</v>
      </c>
      <c r="BDP34" s="48" t="s">
        <v>52</v>
      </c>
      <c r="BDQ34" s="48" t="s">
        <v>52</v>
      </c>
      <c r="BDR34" s="48" t="s">
        <v>52</v>
      </c>
      <c r="BDS34" s="48" t="s">
        <v>52</v>
      </c>
      <c r="BDT34" s="48" t="s">
        <v>52</v>
      </c>
      <c r="BDU34" s="48" t="s">
        <v>52</v>
      </c>
      <c r="BDV34" s="48" t="s">
        <v>52</v>
      </c>
      <c r="BDW34" s="48" t="s">
        <v>52</v>
      </c>
      <c r="BDX34" s="48" t="s">
        <v>52</v>
      </c>
      <c r="BDY34" s="48" t="s">
        <v>52</v>
      </c>
      <c r="BDZ34" s="48" t="s">
        <v>52</v>
      </c>
      <c r="BEA34" s="48" t="s">
        <v>52</v>
      </c>
      <c r="BEB34" s="48" t="s">
        <v>52</v>
      </c>
      <c r="BEC34" s="48" t="s">
        <v>52</v>
      </c>
      <c r="BED34" s="48" t="s">
        <v>52</v>
      </c>
      <c r="BEE34" s="48" t="s">
        <v>52</v>
      </c>
      <c r="BEF34" s="48" t="s">
        <v>52</v>
      </c>
      <c r="BEG34" s="48" t="s">
        <v>52</v>
      </c>
      <c r="BEH34" s="48" t="s">
        <v>52</v>
      </c>
      <c r="BEI34" s="48" t="s">
        <v>52</v>
      </c>
      <c r="BEJ34" s="48" t="s">
        <v>52</v>
      </c>
      <c r="BEK34" s="48" t="s">
        <v>52</v>
      </c>
      <c r="BEL34" s="48" t="s">
        <v>52</v>
      </c>
      <c r="BEM34" s="48" t="s">
        <v>52</v>
      </c>
      <c r="BEN34" s="48" t="s">
        <v>52</v>
      </c>
      <c r="BEO34" s="48" t="s">
        <v>52</v>
      </c>
      <c r="BEP34" s="48" t="s">
        <v>52</v>
      </c>
      <c r="BEQ34" s="48" t="s">
        <v>52</v>
      </c>
      <c r="BER34" s="48" t="s">
        <v>52</v>
      </c>
      <c r="BES34" s="48" t="s">
        <v>52</v>
      </c>
      <c r="BET34" s="48" t="s">
        <v>52</v>
      </c>
      <c r="BEU34" s="48" t="s">
        <v>52</v>
      </c>
      <c r="BEV34" s="48" t="s">
        <v>52</v>
      </c>
      <c r="BEW34" s="48" t="s">
        <v>52</v>
      </c>
      <c r="BEX34" s="48" t="s">
        <v>52</v>
      </c>
      <c r="BEY34" s="48" t="s">
        <v>52</v>
      </c>
      <c r="BEZ34" s="48" t="s">
        <v>52</v>
      </c>
      <c r="BFA34" s="48" t="s">
        <v>52</v>
      </c>
      <c r="BFB34" s="48" t="s">
        <v>52</v>
      </c>
      <c r="BFC34" s="48" t="s">
        <v>52</v>
      </c>
      <c r="BFD34" s="48" t="s">
        <v>52</v>
      </c>
      <c r="BFE34" s="48" t="s">
        <v>52</v>
      </c>
      <c r="BFF34" s="48" t="s">
        <v>52</v>
      </c>
      <c r="BFG34" s="48" t="s">
        <v>52</v>
      </c>
      <c r="BFH34" s="48" t="s">
        <v>52</v>
      </c>
      <c r="BFI34" s="48" t="s">
        <v>52</v>
      </c>
      <c r="BFJ34" s="48" t="s">
        <v>52</v>
      </c>
      <c r="BFK34" s="48" t="s">
        <v>52</v>
      </c>
      <c r="BFL34" s="48" t="s">
        <v>52</v>
      </c>
      <c r="BFM34" s="48" t="s">
        <v>52</v>
      </c>
      <c r="BFN34" s="48" t="s">
        <v>52</v>
      </c>
      <c r="BFO34" s="48" t="s">
        <v>52</v>
      </c>
      <c r="BFP34" s="48" t="s">
        <v>52</v>
      </c>
      <c r="BFQ34" s="48" t="s">
        <v>52</v>
      </c>
      <c r="BFR34" s="48" t="s">
        <v>52</v>
      </c>
      <c r="BFS34" s="48" t="s">
        <v>52</v>
      </c>
      <c r="BFT34" s="48" t="s">
        <v>52</v>
      </c>
      <c r="BFU34" s="48" t="s">
        <v>52</v>
      </c>
      <c r="BFV34" s="48" t="s">
        <v>52</v>
      </c>
      <c r="BFW34" s="48" t="s">
        <v>52</v>
      </c>
      <c r="BFX34" s="48" t="s">
        <v>52</v>
      </c>
      <c r="BFY34" s="48" t="s">
        <v>52</v>
      </c>
      <c r="BFZ34" s="48" t="s">
        <v>52</v>
      </c>
      <c r="BGA34" s="48" t="s">
        <v>52</v>
      </c>
      <c r="BGB34" s="48" t="s">
        <v>52</v>
      </c>
      <c r="BGC34" s="48" t="s">
        <v>52</v>
      </c>
      <c r="BGD34" s="48" t="s">
        <v>52</v>
      </c>
      <c r="BGE34" s="48" t="s">
        <v>52</v>
      </c>
      <c r="BGF34" s="48" t="s">
        <v>52</v>
      </c>
      <c r="BGG34" s="48" t="s">
        <v>52</v>
      </c>
      <c r="BGH34" s="48" t="s">
        <v>52</v>
      </c>
      <c r="BGI34" s="48" t="s">
        <v>52</v>
      </c>
      <c r="BGJ34" s="48" t="s">
        <v>52</v>
      </c>
      <c r="BGK34" s="48" t="s">
        <v>52</v>
      </c>
      <c r="BGL34" s="48" t="s">
        <v>52</v>
      </c>
      <c r="BGM34" s="48" t="s">
        <v>52</v>
      </c>
      <c r="BGN34" s="48" t="s">
        <v>52</v>
      </c>
      <c r="BGO34" s="48" t="s">
        <v>52</v>
      </c>
      <c r="BGP34" s="48" t="s">
        <v>52</v>
      </c>
      <c r="BGQ34" s="48" t="s">
        <v>52</v>
      </c>
      <c r="BGR34" s="48" t="s">
        <v>52</v>
      </c>
      <c r="BGS34" s="48" t="s">
        <v>52</v>
      </c>
      <c r="BGT34" s="48" t="s">
        <v>52</v>
      </c>
      <c r="BGU34" s="48" t="s">
        <v>52</v>
      </c>
      <c r="BGV34" s="48" t="s">
        <v>52</v>
      </c>
      <c r="BGW34" s="48" t="s">
        <v>52</v>
      </c>
      <c r="BGX34" s="48" t="s">
        <v>52</v>
      </c>
      <c r="BGY34" s="48" t="s">
        <v>52</v>
      </c>
      <c r="BGZ34" s="48" t="s">
        <v>52</v>
      </c>
      <c r="BHA34" s="48" t="s">
        <v>52</v>
      </c>
      <c r="BHB34" s="48" t="s">
        <v>52</v>
      </c>
      <c r="BHC34" s="48" t="s">
        <v>52</v>
      </c>
      <c r="BHD34" s="48" t="s">
        <v>52</v>
      </c>
      <c r="BHE34" s="48" t="s">
        <v>52</v>
      </c>
      <c r="BHF34" s="48" t="s">
        <v>52</v>
      </c>
      <c r="BHG34" s="48" t="s">
        <v>52</v>
      </c>
      <c r="BHH34" s="48" t="s">
        <v>52</v>
      </c>
      <c r="BHI34" s="48" t="s">
        <v>52</v>
      </c>
      <c r="BHJ34" s="48" t="s">
        <v>52</v>
      </c>
      <c r="BHK34" s="48" t="s">
        <v>52</v>
      </c>
      <c r="BHL34" s="48" t="s">
        <v>52</v>
      </c>
      <c r="BHM34" s="48" t="s">
        <v>52</v>
      </c>
      <c r="BHN34" s="48" t="s">
        <v>52</v>
      </c>
      <c r="BHO34" s="48" t="s">
        <v>52</v>
      </c>
      <c r="BHP34" s="48" t="s">
        <v>52</v>
      </c>
      <c r="BHQ34" s="48" t="s">
        <v>52</v>
      </c>
      <c r="BHR34" s="48" t="s">
        <v>52</v>
      </c>
      <c r="BHS34" s="48" t="s">
        <v>52</v>
      </c>
      <c r="BHT34" s="48" t="s">
        <v>52</v>
      </c>
      <c r="BHU34" s="48" t="s">
        <v>52</v>
      </c>
      <c r="BHV34" s="48" t="s">
        <v>52</v>
      </c>
      <c r="BHW34" s="48" t="s">
        <v>52</v>
      </c>
      <c r="BHX34" s="48" t="s">
        <v>52</v>
      </c>
      <c r="BHY34" s="48" t="s">
        <v>52</v>
      </c>
      <c r="BHZ34" s="48" t="s">
        <v>52</v>
      </c>
      <c r="BIA34" s="48" t="s">
        <v>52</v>
      </c>
      <c r="BIB34" s="48" t="s">
        <v>52</v>
      </c>
      <c r="BIC34" s="48" t="s">
        <v>52</v>
      </c>
      <c r="BID34" s="48" t="s">
        <v>52</v>
      </c>
      <c r="BIE34" s="48" t="s">
        <v>52</v>
      </c>
      <c r="BIF34" s="48" t="s">
        <v>52</v>
      </c>
      <c r="BIG34" s="48" t="s">
        <v>52</v>
      </c>
      <c r="BIH34" s="48" t="s">
        <v>52</v>
      </c>
      <c r="BII34" s="48" t="s">
        <v>52</v>
      </c>
      <c r="BIJ34" s="48" t="s">
        <v>52</v>
      </c>
      <c r="BIK34" s="48" t="s">
        <v>52</v>
      </c>
      <c r="BIL34" s="48" t="s">
        <v>52</v>
      </c>
      <c r="BIM34" s="48" t="s">
        <v>52</v>
      </c>
      <c r="BIN34" s="48" t="s">
        <v>52</v>
      </c>
      <c r="BIO34" s="48" t="s">
        <v>52</v>
      </c>
      <c r="BIP34" s="48" t="s">
        <v>52</v>
      </c>
      <c r="BIQ34" s="48" t="s">
        <v>52</v>
      </c>
      <c r="BIR34" s="48" t="s">
        <v>52</v>
      </c>
      <c r="BIS34" s="48" t="s">
        <v>52</v>
      </c>
      <c r="BIT34" s="48" t="s">
        <v>52</v>
      </c>
      <c r="BIU34" s="48" t="s">
        <v>52</v>
      </c>
      <c r="BIV34" s="48" t="s">
        <v>52</v>
      </c>
      <c r="BIW34" s="48" t="s">
        <v>52</v>
      </c>
      <c r="BIX34" s="48" t="s">
        <v>52</v>
      </c>
      <c r="BIY34" s="48" t="s">
        <v>52</v>
      </c>
      <c r="BIZ34" s="48" t="s">
        <v>52</v>
      </c>
      <c r="BJA34" s="48" t="s">
        <v>52</v>
      </c>
      <c r="BJB34" s="48" t="s">
        <v>52</v>
      </c>
      <c r="BJC34" s="48" t="s">
        <v>52</v>
      </c>
      <c r="BJD34" s="48" t="s">
        <v>52</v>
      </c>
      <c r="BJE34" s="48" t="s">
        <v>52</v>
      </c>
      <c r="BJF34" s="48" t="s">
        <v>52</v>
      </c>
      <c r="BJG34" s="48" t="s">
        <v>52</v>
      </c>
      <c r="BJH34" s="48" t="s">
        <v>52</v>
      </c>
      <c r="BJI34" s="48" t="s">
        <v>52</v>
      </c>
      <c r="BJJ34" s="48" t="s">
        <v>52</v>
      </c>
      <c r="BJK34" s="48" t="s">
        <v>52</v>
      </c>
      <c r="BJL34" s="48" t="s">
        <v>52</v>
      </c>
      <c r="BJM34" s="48" t="s">
        <v>52</v>
      </c>
      <c r="BJN34" s="48" t="s">
        <v>52</v>
      </c>
      <c r="BJO34" s="48" t="s">
        <v>52</v>
      </c>
      <c r="BJP34" s="48" t="s">
        <v>52</v>
      </c>
      <c r="BJQ34" s="48" t="s">
        <v>52</v>
      </c>
      <c r="BJR34" s="48" t="s">
        <v>52</v>
      </c>
      <c r="BJS34" s="48" t="s">
        <v>52</v>
      </c>
      <c r="BJT34" s="48" t="s">
        <v>52</v>
      </c>
      <c r="BJU34" s="48" t="s">
        <v>52</v>
      </c>
      <c r="BJV34" s="48" t="s">
        <v>52</v>
      </c>
      <c r="BJW34" s="48" t="s">
        <v>52</v>
      </c>
      <c r="BJX34" s="48" t="s">
        <v>52</v>
      </c>
      <c r="BJY34" s="48" t="s">
        <v>52</v>
      </c>
      <c r="BJZ34" s="48" t="s">
        <v>52</v>
      </c>
      <c r="BKA34" s="48" t="s">
        <v>52</v>
      </c>
      <c r="BKB34" s="48" t="s">
        <v>52</v>
      </c>
      <c r="BKC34" s="48" t="s">
        <v>52</v>
      </c>
      <c r="BKD34" s="48" t="s">
        <v>52</v>
      </c>
      <c r="BKE34" s="48" t="s">
        <v>52</v>
      </c>
      <c r="BKF34" s="48" t="s">
        <v>52</v>
      </c>
      <c r="BKG34" s="48" t="s">
        <v>52</v>
      </c>
      <c r="BKH34" s="48" t="s">
        <v>52</v>
      </c>
      <c r="BKI34" s="48" t="s">
        <v>52</v>
      </c>
      <c r="BKJ34" s="48" t="s">
        <v>52</v>
      </c>
      <c r="BKK34" s="48" t="s">
        <v>52</v>
      </c>
      <c r="BKL34" s="48" t="s">
        <v>52</v>
      </c>
      <c r="BKM34" s="48" t="s">
        <v>52</v>
      </c>
      <c r="BKN34" s="48" t="s">
        <v>52</v>
      </c>
      <c r="BKO34" s="48" t="s">
        <v>52</v>
      </c>
      <c r="BKP34" s="48" t="s">
        <v>52</v>
      </c>
      <c r="BKQ34" s="48" t="s">
        <v>52</v>
      </c>
      <c r="BKR34" s="48" t="s">
        <v>52</v>
      </c>
      <c r="BKS34" s="48" t="s">
        <v>52</v>
      </c>
      <c r="BKT34" s="48" t="s">
        <v>52</v>
      </c>
      <c r="BKU34" s="48" t="s">
        <v>52</v>
      </c>
      <c r="BKV34" s="48" t="s">
        <v>52</v>
      </c>
      <c r="BKW34" s="48" t="s">
        <v>52</v>
      </c>
      <c r="BKX34" s="48" t="s">
        <v>52</v>
      </c>
      <c r="BKY34" s="48" t="s">
        <v>52</v>
      </c>
      <c r="BKZ34" s="48" t="s">
        <v>52</v>
      </c>
      <c r="BLA34" s="48" t="s">
        <v>52</v>
      </c>
      <c r="BLB34" s="48" t="s">
        <v>52</v>
      </c>
      <c r="BLC34" s="48" t="s">
        <v>52</v>
      </c>
      <c r="BLD34" s="48" t="s">
        <v>52</v>
      </c>
      <c r="BLE34" s="48" t="s">
        <v>52</v>
      </c>
      <c r="BLF34" s="48" t="s">
        <v>52</v>
      </c>
      <c r="BLG34" s="48" t="s">
        <v>52</v>
      </c>
      <c r="BLH34" s="48" t="s">
        <v>52</v>
      </c>
      <c r="BLI34" s="48" t="s">
        <v>52</v>
      </c>
      <c r="BLJ34" s="48" t="s">
        <v>52</v>
      </c>
      <c r="BLK34" s="48" t="s">
        <v>52</v>
      </c>
      <c r="BLL34" s="48" t="s">
        <v>52</v>
      </c>
      <c r="BLM34" s="48" t="s">
        <v>52</v>
      </c>
      <c r="BLN34" s="48" t="s">
        <v>52</v>
      </c>
      <c r="BLO34" s="48" t="s">
        <v>52</v>
      </c>
      <c r="BLP34" s="48" t="s">
        <v>52</v>
      </c>
      <c r="BLQ34" s="48" t="s">
        <v>52</v>
      </c>
      <c r="BLR34" s="48" t="s">
        <v>52</v>
      </c>
      <c r="BLS34" s="48" t="s">
        <v>52</v>
      </c>
      <c r="BLT34" s="48" t="s">
        <v>52</v>
      </c>
      <c r="BLU34" s="48" t="s">
        <v>52</v>
      </c>
      <c r="BLV34" s="48" t="s">
        <v>52</v>
      </c>
      <c r="BLW34" s="48" t="s">
        <v>52</v>
      </c>
      <c r="BLX34" s="48" t="s">
        <v>52</v>
      </c>
      <c r="BLY34" s="48" t="s">
        <v>52</v>
      </c>
      <c r="BLZ34" s="48" t="s">
        <v>52</v>
      </c>
      <c r="BMA34" s="48" t="s">
        <v>52</v>
      </c>
      <c r="BMB34" s="48" t="s">
        <v>52</v>
      </c>
      <c r="BMC34" s="48" t="s">
        <v>52</v>
      </c>
      <c r="BMD34" s="48" t="s">
        <v>52</v>
      </c>
      <c r="BME34" s="48" t="s">
        <v>52</v>
      </c>
      <c r="BMF34" s="48" t="s">
        <v>52</v>
      </c>
      <c r="BMG34" s="48" t="s">
        <v>52</v>
      </c>
      <c r="BMH34" s="48" t="s">
        <v>52</v>
      </c>
      <c r="BMI34" s="48" t="s">
        <v>52</v>
      </c>
      <c r="BMJ34" s="48" t="s">
        <v>52</v>
      </c>
      <c r="BMK34" s="48" t="s">
        <v>52</v>
      </c>
      <c r="BML34" s="48" t="s">
        <v>52</v>
      </c>
      <c r="BMM34" s="48" t="s">
        <v>52</v>
      </c>
      <c r="BMN34" s="48" t="s">
        <v>52</v>
      </c>
      <c r="BMO34" s="48" t="s">
        <v>52</v>
      </c>
      <c r="BMP34" s="48" t="s">
        <v>52</v>
      </c>
      <c r="BMQ34" s="48" t="s">
        <v>52</v>
      </c>
      <c r="BMR34" s="48" t="s">
        <v>52</v>
      </c>
      <c r="BMS34" s="48" t="s">
        <v>52</v>
      </c>
      <c r="BMT34" s="48" t="s">
        <v>52</v>
      </c>
      <c r="BMU34" s="48" t="s">
        <v>52</v>
      </c>
      <c r="BMV34" s="48" t="s">
        <v>52</v>
      </c>
      <c r="BMW34" s="48" t="s">
        <v>52</v>
      </c>
      <c r="BMX34" s="48" t="s">
        <v>52</v>
      </c>
      <c r="BMY34" s="48" t="s">
        <v>52</v>
      </c>
      <c r="BMZ34" s="48" t="s">
        <v>52</v>
      </c>
      <c r="BNA34" s="48" t="s">
        <v>52</v>
      </c>
      <c r="BNB34" s="48" t="s">
        <v>52</v>
      </c>
      <c r="BNC34" s="48" t="s">
        <v>52</v>
      </c>
      <c r="BND34" s="48" t="s">
        <v>52</v>
      </c>
      <c r="BNE34" s="48" t="s">
        <v>52</v>
      </c>
      <c r="BNF34" s="48" t="s">
        <v>52</v>
      </c>
      <c r="BNG34" s="48" t="s">
        <v>52</v>
      </c>
      <c r="BNH34" s="48" t="s">
        <v>52</v>
      </c>
      <c r="BNI34" s="48" t="s">
        <v>52</v>
      </c>
      <c r="BNJ34" s="48" t="s">
        <v>52</v>
      </c>
      <c r="BNK34" s="48" t="s">
        <v>52</v>
      </c>
      <c r="BNL34" s="48" t="s">
        <v>52</v>
      </c>
      <c r="BNM34" s="48" t="s">
        <v>52</v>
      </c>
      <c r="BNN34" s="48" t="s">
        <v>52</v>
      </c>
      <c r="BNO34" s="48" t="s">
        <v>52</v>
      </c>
      <c r="BNP34" s="48" t="s">
        <v>52</v>
      </c>
      <c r="BNQ34" s="48" t="s">
        <v>52</v>
      </c>
      <c r="BNR34" s="48" t="s">
        <v>52</v>
      </c>
      <c r="BNS34" s="48" t="s">
        <v>52</v>
      </c>
      <c r="BNT34" s="48" t="s">
        <v>52</v>
      </c>
      <c r="BNU34" s="48" t="s">
        <v>52</v>
      </c>
      <c r="BNV34" s="48" t="s">
        <v>52</v>
      </c>
      <c r="BNW34" s="48" t="s">
        <v>52</v>
      </c>
      <c r="BNX34" s="48" t="s">
        <v>52</v>
      </c>
      <c r="BNY34" s="48" t="s">
        <v>52</v>
      </c>
      <c r="BNZ34" s="48" t="s">
        <v>52</v>
      </c>
      <c r="BOA34" s="48" t="s">
        <v>52</v>
      </c>
      <c r="BOB34" s="48" t="s">
        <v>52</v>
      </c>
      <c r="BOC34" s="48" t="s">
        <v>52</v>
      </c>
      <c r="BOD34" s="48" t="s">
        <v>52</v>
      </c>
      <c r="BOE34" s="48" t="s">
        <v>52</v>
      </c>
      <c r="BOF34" s="48" t="s">
        <v>52</v>
      </c>
      <c r="BOG34" s="48" t="s">
        <v>52</v>
      </c>
      <c r="BOH34" s="48" t="s">
        <v>52</v>
      </c>
      <c r="BOI34" s="48" t="s">
        <v>52</v>
      </c>
      <c r="BOJ34" s="48" t="s">
        <v>52</v>
      </c>
      <c r="BOK34" s="48" t="s">
        <v>52</v>
      </c>
      <c r="BOL34" s="48" t="s">
        <v>52</v>
      </c>
      <c r="BOM34" s="48" t="s">
        <v>52</v>
      </c>
      <c r="BON34" s="48" t="s">
        <v>52</v>
      </c>
      <c r="BOO34" s="48" t="s">
        <v>52</v>
      </c>
      <c r="BOP34" s="48" t="s">
        <v>52</v>
      </c>
      <c r="BOQ34" s="48" t="s">
        <v>52</v>
      </c>
      <c r="BOR34" s="48" t="s">
        <v>52</v>
      </c>
      <c r="BOS34" s="48" t="s">
        <v>52</v>
      </c>
      <c r="BOT34" s="48" t="s">
        <v>52</v>
      </c>
      <c r="BOU34" s="48" t="s">
        <v>52</v>
      </c>
      <c r="BOV34" s="48" t="s">
        <v>52</v>
      </c>
      <c r="BOW34" s="48" t="s">
        <v>52</v>
      </c>
      <c r="BOX34" s="48" t="s">
        <v>52</v>
      </c>
      <c r="BOY34" s="48" t="s">
        <v>52</v>
      </c>
      <c r="BOZ34" s="48" t="s">
        <v>52</v>
      </c>
      <c r="BPA34" s="48" t="s">
        <v>52</v>
      </c>
      <c r="BPB34" s="48" t="s">
        <v>52</v>
      </c>
      <c r="BPC34" s="48" t="s">
        <v>52</v>
      </c>
      <c r="BPD34" s="48" t="s">
        <v>52</v>
      </c>
      <c r="BPE34" s="48" t="s">
        <v>52</v>
      </c>
      <c r="BPF34" s="48" t="s">
        <v>52</v>
      </c>
      <c r="BPG34" s="48" t="s">
        <v>52</v>
      </c>
      <c r="BPH34" s="48" t="s">
        <v>52</v>
      </c>
      <c r="BPI34" s="48" t="s">
        <v>52</v>
      </c>
      <c r="BPJ34" s="48" t="s">
        <v>52</v>
      </c>
      <c r="BPK34" s="48" t="s">
        <v>52</v>
      </c>
      <c r="BPL34" s="48" t="s">
        <v>52</v>
      </c>
      <c r="BPM34" s="48" t="s">
        <v>52</v>
      </c>
      <c r="BPN34" s="48" t="s">
        <v>52</v>
      </c>
      <c r="BPO34" s="48" t="s">
        <v>52</v>
      </c>
      <c r="BPP34" s="48" t="s">
        <v>52</v>
      </c>
      <c r="BPQ34" s="48" t="s">
        <v>52</v>
      </c>
      <c r="BPR34" s="48" t="s">
        <v>52</v>
      </c>
      <c r="BPS34" s="48" t="s">
        <v>52</v>
      </c>
      <c r="BPT34" s="48" t="s">
        <v>52</v>
      </c>
      <c r="BPU34" s="48" t="s">
        <v>52</v>
      </c>
      <c r="BPV34" s="48" t="s">
        <v>52</v>
      </c>
      <c r="BPW34" s="48" t="s">
        <v>52</v>
      </c>
      <c r="BPX34" s="48" t="s">
        <v>52</v>
      </c>
      <c r="BPY34" s="48" t="s">
        <v>52</v>
      </c>
      <c r="BPZ34" s="48" t="s">
        <v>52</v>
      </c>
      <c r="BQA34" s="48" t="s">
        <v>52</v>
      </c>
      <c r="BQB34" s="48" t="s">
        <v>52</v>
      </c>
      <c r="BQC34" s="48" t="s">
        <v>52</v>
      </c>
      <c r="BQD34" s="48" t="s">
        <v>52</v>
      </c>
      <c r="BQE34" s="48" t="s">
        <v>52</v>
      </c>
      <c r="BQF34" s="48" t="s">
        <v>52</v>
      </c>
      <c r="BQG34" s="48" t="s">
        <v>52</v>
      </c>
      <c r="BQH34" s="48" t="s">
        <v>52</v>
      </c>
      <c r="BQI34" s="48" t="s">
        <v>52</v>
      </c>
      <c r="BQJ34" s="48" t="s">
        <v>52</v>
      </c>
      <c r="BQK34" s="48" t="s">
        <v>52</v>
      </c>
      <c r="BQL34" s="48" t="s">
        <v>52</v>
      </c>
      <c r="BQM34" s="48" t="s">
        <v>52</v>
      </c>
      <c r="BQN34" s="48" t="s">
        <v>52</v>
      </c>
      <c r="BQO34" s="48" t="s">
        <v>52</v>
      </c>
      <c r="BQP34" s="48" t="s">
        <v>52</v>
      </c>
      <c r="BQQ34" s="48" t="s">
        <v>52</v>
      </c>
      <c r="BQR34" s="48" t="s">
        <v>52</v>
      </c>
      <c r="BQS34" s="48" t="s">
        <v>52</v>
      </c>
      <c r="BQT34" s="48" t="s">
        <v>52</v>
      </c>
      <c r="BQU34" s="48" t="s">
        <v>52</v>
      </c>
      <c r="BQV34" s="48" t="s">
        <v>52</v>
      </c>
      <c r="BQW34" s="48" t="s">
        <v>52</v>
      </c>
      <c r="BQX34" s="48" t="s">
        <v>52</v>
      </c>
      <c r="BQY34" s="48" t="s">
        <v>52</v>
      </c>
      <c r="BQZ34" s="48" t="s">
        <v>52</v>
      </c>
      <c r="BRA34" s="48" t="s">
        <v>52</v>
      </c>
      <c r="BRB34" s="48" t="s">
        <v>52</v>
      </c>
      <c r="BRC34" s="48" t="s">
        <v>52</v>
      </c>
      <c r="BRD34" s="48" t="s">
        <v>52</v>
      </c>
      <c r="BRE34" s="48" t="s">
        <v>52</v>
      </c>
      <c r="BRF34" s="48" t="s">
        <v>52</v>
      </c>
      <c r="BRG34" s="48" t="s">
        <v>52</v>
      </c>
      <c r="BRH34" s="48" t="s">
        <v>52</v>
      </c>
      <c r="BRI34" s="48" t="s">
        <v>52</v>
      </c>
      <c r="BRJ34" s="48" t="s">
        <v>52</v>
      </c>
      <c r="BRK34" s="48" t="s">
        <v>52</v>
      </c>
      <c r="BRL34" s="48" t="s">
        <v>52</v>
      </c>
      <c r="BRM34" s="48" t="s">
        <v>52</v>
      </c>
      <c r="BRN34" s="48" t="s">
        <v>52</v>
      </c>
      <c r="BRO34" s="48" t="s">
        <v>52</v>
      </c>
      <c r="BRP34" s="48" t="s">
        <v>52</v>
      </c>
      <c r="BRQ34" s="48" t="s">
        <v>52</v>
      </c>
      <c r="BRR34" s="48" t="s">
        <v>52</v>
      </c>
      <c r="BRS34" s="48" t="s">
        <v>52</v>
      </c>
      <c r="BRT34" s="48" t="s">
        <v>52</v>
      </c>
      <c r="BRU34" s="48" t="s">
        <v>52</v>
      </c>
      <c r="BRV34" s="48" t="s">
        <v>52</v>
      </c>
      <c r="BRW34" s="48" t="s">
        <v>52</v>
      </c>
      <c r="BRX34" s="48" t="s">
        <v>52</v>
      </c>
      <c r="BRY34" s="48" t="s">
        <v>52</v>
      </c>
      <c r="BRZ34" s="48" t="s">
        <v>52</v>
      </c>
      <c r="BSA34" s="48" t="s">
        <v>52</v>
      </c>
      <c r="BSB34" s="48" t="s">
        <v>52</v>
      </c>
      <c r="BSC34" s="48" t="s">
        <v>52</v>
      </c>
      <c r="BSD34" s="48" t="s">
        <v>52</v>
      </c>
      <c r="BSE34" s="48" t="s">
        <v>52</v>
      </c>
      <c r="BSF34" s="48" t="s">
        <v>52</v>
      </c>
      <c r="BSG34" s="48" t="s">
        <v>52</v>
      </c>
      <c r="BSH34" s="48" t="s">
        <v>52</v>
      </c>
      <c r="BSI34" s="48" t="s">
        <v>52</v>
      </c>
      <c r="BSJ34" s="48" t="s">
        <v>52</v>
      </c>
      <c r="BSK34" s="48" t="s">
        <v>52</v>
      </c>
      <c r="BSL34" s="48" t="s">
        <v>52</v>
      </c>
      <c r="BSM34" s="48" t="s">
        <v>52</v>
      </c>
      <c r="BSN34" s="48" t="s">
        <v>52</v>
      </c>
      <c r="BSO34" s="48" t="s">
        <v>52</v>
      </c>
      <c r="BSP34" s="48" t="s">
        <v>52</v>
      </c>
      <c r="BSQ34" s="48" t="s">
        <v>52</v>
      </c>
      <c r="BSR34" s="48" t="s">
        <v>52</v>
      </c>
      <c r="BSS34" s="48" t="s">
        <v>52</v>
      </c>
      <c r="BST34" s="48" t="s">
        <v>52</v>
      </c>
      <c r="BSU34" s="48" t="s">
        <v>52</v>
      </c>
      <c r="BSV34" s="48" t="s">
        <v>52</v>
      </c>
      <c r="BSW34" s="48" t="s">
        <v>52</v>
      </c>
      <c r="BSX34" s="48" t="s">
        <v>52</v>
      </c>
      <c r="BSY34" s="48" t="s">
        <v>52</v>
      </c>
      <c r="BSZ34" s="48" t="s">
        <v>52</v>
      </c>
      <c r="BTA34" s="48" t="s">
        <v>52</v>
      </c>
      <c r="BTB34" s="48" t="s">
        <v>52</v>
      </c>
      <c r="BTC34" s="48" t="s">
        <v>52</v>
      </c>
      <c r="BTD34" s="48" t="s">
        <v>52</v>
      </c>
      <c r="BTE34" s="48" t="s">
        <v>52</v>
      </c>
      <c r="BTF34" s="48" t="s">
        <v>52</v>
      </c>
      <c r="BTG34" s="48" t="s">
        <v>52</v>
      </c>
      <c r="BTH34" s="48" t="s">
        <v>52</v>
      </c>
      <c r="BTI34" s="48" t="s">
        <v>52</v>
      </c>
      <c r="BTJ34" s="48" t="s">
        <v>52</v>
      </c>
      <c r="BTK34" s="48" t="s">
        <v>52</v>
      </c>
      <c r="BTL34" s="48" t="s">
        <v>52</v>
      </c>
      <c r="BTM34" s="48" t="s">
        <v>52</v>
      </c>
      <c r="BTN34" s="48" t="s">
        <v>52</v>
      </c>
      <c r="BTO34" s="48" t="s">
        <v>52</v>
      </c>
      <c r="BTP34" s="48" t="s">
        <v>52</v>
      </c>
      <c r="BTQ34" s="48" t="s">
        <v>52</v>
      </c>
      <c r="BTR34" s="48" t="s">
        <v>52</v>
      </c>
      <c r="BTS34" s="48" t="s">
        <v>52</v>
      </c>
      <c r="BTT34" s="48" t="s">
        <v>52</v>
      </c>
      <c r="BTU34" s="48" t="s">
        <v>52</v>
      </c>
      <c r="BTV34" s="48" t="s">
        <v>52</v>
      </c>
      <c r="BTW34" s="48" t="s">
        <v>52</v>
      </c>
      <c r="BTX34" s="48" t="s">
        <v>52</v>
      </c>
      <c r="BTY34" s="48" t="s">
        <v>52</v>
      </c>
      <c r="BTZ34" s="48" t="s">
        <v>52</v>
      </c>
      <c r="BUA34" s="48" t="s">
        <v>52</v>
      </c>
      <c r="BUB34" s="48" t="s">
        <v>52</v>
      </c>
      <c r="BUC34" s="48" t="s">
        <v>52</v>
      </c>
      <c r="BUD34" s="48" t="s">
        <v>52</v>
      </c>
      <c r="BUE34" s="48" t="s">
        <v>52</v>
      </c>
      <c r="BUF34" s="48" t="s">
        <v>52</v>
      </c>
      <c r="BUG34" s="48" t="s">
        <v>52</v>
      </c>
      <c r="BUH34" s="48" t="s">
        <v>52</v>
      </c>
      <c r="BUI34" s="48" t="s">
        <v>52</v>
      </c>
      <c r="BUJ34" s="48" t="s">
        <v>52</v>
      </c>
      <c r="BUK34" s="48" t="s">
        <v>52</v>
      </c>
      <c r="BUL34" s="48" t="s">
        <v>52</v>
      </c>
      <c r="BUM34" s="48" t="s">
        <v>52</v>
      </c>
      <c r="BUN34" s="48" t="s">
        <v>52</v>
      </c>
      <c r="BUO34" s="48" t="s">
        <v>52</v>
      </c>
      <c r="BUP34" s="48" t="s">
        <v>52</v>
      </c>
      <c r="BUQ34" s="48" t="s">
        <v>52</v>
      </c>
      <c r="BUR34" s="48" t="s">
        <v>52</v>
      </c>
      <c r="BUS34" s="48" t="s">
        <v>52</v>
      </c>
      <c r="BUT34" s="48" t="s">
        <v>52</v>
      </c>
      <c r="BUU34" s="48" t="s">
        <v>52</v>
      </c>
      <c r="BUV34" s="48" t="s">
        <v>52</v>
      </c>
      <c r="BUW34" s="48" t="s">
        <v>52</v>
      </c>
      <c r="BUX34" s="48" t="s">
        <v>52</v>
      </c>
      <c r="BUY34" s="48" t="s">
        <v>52</v>
      </c>
      <c r="BUZ34" s="48" t="s">
        <v>52</v>
      </c>
      <c r="BVA34" s="48" t="s">
        <v>52</v>
      </c>
      <c r="BVB34" s="48" t="s">
        <v>52</v>
      </c>
      <c r="BVC34" s="48" t="s">
        <v>52</v>
      </c>
      <c r="BVD34" s="48" t="s">
        <v>52</v>
      </c>
      <c r="BVE34" s="48" t="s">
        <v>52</v>
      </c>
      <c r="BVF34" s="48" t="s">
        <v>52</v>
      </c>
      <c r="BVG34" s="48" t="s">
        <v>52</v>
      </c>
      <c r="BVH34" s="48" t="s">
        <v>52</v>
      </c>
      <c r="BVI34" s="48" t="s">
        <v>52</v>
      </c>
      <c r="BVJ34" s="48" t="s">
        <v>52</v>
      </c>
      <c r="BVK34" s="48" t="s">
        <v>52</v>
      </c>
      <c r="BVL34" s="48" t="s">
        <v>52</v>
      </c>
      <c r="BVM34" s="48" t="s">
        <v>52</v>
      </c>
      <c r="BVN34" s="48" t="s">
        <v>52</v>
      </c>
      <c r="BVO34" s="48" t="s">
        <v>52</v>
      </c>
      <c r="BVP34" s="48" t="s">
        <v>52</v>
      </c>
      <c r="BVQ34" s="48" t="s">
        <v>52</v>
      </c>
      <c r="BVR34" s="48" t="s">
        <v>52</v>
      </c>
      <c r="BVS34" s="48" t="s">
        <v>52</v>
      </c>
      <c r="BVT34" s="48" t="s">
        <v>52</v>
      </c>
      <c r="BVU34" s="48" t="s">
        <v>52</v>
      </c>
      <c r="BVV34" s="48" t="s">
        <v>52</v>
      </c>
      <c r="BVW34" s="48" t="s">
        <v>52</v>
      </c>
      <c r="BVX34" s="48" t="s">
        <v>52</v>
      </c>
      <c r="BVY34" s="48" t="s">
        <v>52</v>
      </c>
      <c r="BVZ34" s="48" t="s">
        <v>52</v>
      </c>
      <c r="BWA34" s="48" t="s">
        <v>52</v>
      </c>
      <c r="BWB34" s="48" t="s">
        <v>52</v>
      </c>
      <c r="BWC34" s="48" t="s">
        <v>52</v>
      </c>
      <c r="BWD34" s="48" t="s">
        <v>52</v>
      </c>
      <c r="BWE34" s="48" t="s">
        <v>52</v>
      </c>
      <c r="BWF34" s="48" t="s">
        <v>52</v>
      </c>
      <c r="BWG34" s="48" t="s">
        <v>52</v>
      </c>
      <c r="BWH34" s="48" t="s">
        <v>52</v>
      </c>
      <c r="BWI34" s="48" t="s">
        <v>52</v>
      </c>
      <c r="BWJ34" s="48" t="s">
        <v>52</v>
      </c>
      <c r="BWK34" s="48" t="s">
        <v>52</v>
      </c>
      <c r="BWL34" s="48" t="s">
        <v>52</v>
      </c>
      <c r="BWM34" s="48" t="s">
        <v>52</v>
      </c>
      <c r="BWN34" s="48" t="s">
        <v>52</v>
      </c>
      <c r="BWO34" s="48" t="s">
        <v>52</v>
      </c>
      <c r="BWP34" s="48" t="s">
        <v>52</v>
      </c>
      <c r="BWQ34" s="48" t="s">
        <v>52</v>
      </c>
      <c r="BWR34" s="48" t="s">
        <v>52</v>
      </c>
      <c r="BWS34" s="48" t="s">
        <v>52</v>
      </c>
      <c r="BWT34" s="48" t="s">
        <v>52</v>
      </c>
      <c r="BWU34" s="48" t="s">
        <v>52</v>
      </c>
      <c r="BWV34" s="48" t="s">
        <v>52</v>
      </c>
      <c r="BWW34" s="48" t="s">
        <v>52</v>
      </c>
      <c r="BWX34" s="48" t="s">
        <v>52</v>
      </c>
      <c r="BWY34" s="48" t="s">
        <v>52</v>
      </c>
      <c r="BWZ34" s="48" t="s">
        <v>52</v>
      </c>
      <c r="BXA34" s="48" t="s">
        <v>52</v>
      </c>
      <c r="BXB34" s="48" t="s">
        <v>52</v>
      </c>
      <c r="BXC34" s="48" t="s">
        <v>52</v>
      </c>
      <c r="BXD34" s="48" t="s">
        <v>52</v>
      </c>
      <c r="BXE34" s="48" t="s">
        <v>52</v>
      </c>
      <c r="BXF34" s="48" t="s">
        <v>52</v>
      </c>
      <c r="BXG34" s="48" t="s">
        <v>52</v>
      </c>
      <c r="BXH34" s="48" t="s">
        <v>52</v>
      </c>
      <c r="BXI34" s="48" t="s">
        <v>52</v>
      </c>
      <c r="BXJ34" s="48" t="s">
        <v>52</v>
      </c>
      <c r="BXK34" s="48" t="s">
        <v>52</v>
      </c>
      <c r="BXL34" s="48" t="s">
        <v>52</v>
      </c>
      <c r="BXM34" s="48" t="s">
        <v>52</v>
      </c>
      <c r="BXN34" s="48" t="s">
        <v>52</v>
      </c>
      <c r="BXO34" s="48" t="s">
        <v>52</v>
      </c>
      <c r="BXP34" s="48" t="s">
        <v>52</v>
      </c>
      <c r="BXQ34" s="48" t="s">
        <v>52</v>
      </c>
      <c r="BXR34" s="48" t="s">
        <v>52</v>
      </c>
      <c r="BXS34" s="48" t="s">
        <v>52</v>
      </c>
      <c r="BXT34" s="48" t="s">
        <v>52</v>
      </c>
      <c r="BXU34" s="48" t="s">
        <v>52</v>
      </c>
      <c r="BXV34" s="48" t="s">
        <v>52</v>
      </c>
      <c r="BXW34" s="48" t="s">
        <v>52</v>
      </c>
      <c r="BXX34" s="48" t="s">
        <v>52</v>
      </c>
      <c r="BXY34" s="48" t="s">
        <v>52</v>
      </c>
      <c r="BXZ34" s="48" t="s">
        <v>52</v>
      </c>
      <c r="BYA34" s="48" t="s">
        <v>52</v>
      </c>
      <c r="BYB34" s="48" t="s">
        <v>52</v>
      </c>
      <c r="BYC34" s="48" t="s">
        <v>52</v>
      </c>
      <c r="BYD34" s="48" t="s">
        <v>52</v>
      </c>
      <c r="BYE34" s="48" t="s">
        <v>52</v>
      </c>
      <c r="BYF34" s="48" t="s">
        <v>52</v>
      </c>
      <c r="BYG34" s="48" t="s">
        <v>52</v>
      </c>
      <c r="BYH34" s="48" t="s">
        <v>52</v>
      </c>
      <c r="BYI34" s="48" t="s">
        <v>52</v>
      </c>
      <c r="BYJ34" s="48" t="s">
        <v>52</v>
      </c>
      <c r="BYK34" s="48" t="s">
        <v>52</v>
      </c>
      <c r="BYL34" s="48" t="s">
        <v>52</v>
      </c>
      <c r="BYM34" s="48" t="s">
        <v>52</v>
      </c>
      <c r="BYN34" s="48" t="s">
        <v>52</v>
      </c>
      <c r="BYO34" s="48" t="s">
        <v>52</v>
      </c>
      <c r="BYP34" s="48" t="s">
        <v>52</v>
      </c>
      <c r="BYQ34" s="48" t="s">
        <v>52</v>
      </c>
      <c r="BYR34" s="48" t="s">
        <v>52</v>
      </c>
      <c r="BYS34" s="48" t="s">
        <v>52</v>
      </c>
      <c r="BYT34" s="48" t="s">
        <v>52</v>
      </c>
      <c r="BYU34" s="48" t="s">
        <v>52</v>
      </c>
      <c r="BYV34" s="48" t="s">
        <v>52</v>
      </c>
      <c r="BYW34" s="48" t="s">
        <v>52</v>
      </c>
      <c r="BYX34" s="48" t="s">
        <v>52</v>
      </c>
      <c r="BYY34" s="48" t="s">
        <v>52</v>
      </c>
      <c r="BYZ34" s="48" t="s">
        <v>52</v>
      </c>
      <c r="BZA34" s="48" t="s">
        <v>52</v>
      </c>
      <c r="BZB34" s="48" t="s">
        <v>52</v>
      </c>
      <c r="BZC34" s="48" t="s">
        <v>52</v>
      </c>
      <c r="BZD34" s="48" t="s">
        <v>52</v>
      </c>
      <c r="BZE34" s="48" t="s">
        <v>52</v>
      </c>
      <c r="BZF34" s="48" t="s">
        <v>52</v>
      </c>
      <c r="BZG34" s="48" t="s">
        <v>52</v>
      </c>
      <c r="BZH34" s="48" t="s">
        <v>52</v>
      </c>
      <c r="BZI34" s="48" t="s">
        <v>52</v>
      </c>
      <c r="BZJ34" s="48" t="s">
        <v>52</v>
      </c>
      <c r="BZK34" s="48" t="s">
        <v>52</v>
      </c>
      <c r="BZL34" s="48" t="s">
        <v>52</v>
      </c>
      <c r="BZM34" s="48" t="s">
        <v>52</v>
      </c>
      <c r="BZN34" s="48" t="s">
        <v>52</v>
      </c>
      <c r="BZO34" s="48" t="s">
        <v>52</v>
      </c>
      <c r="BZP34" s="48" t="s">
        <v>52</v>
      </c>
      <c r="BZQ34" s="48" t="s">
        <v>52</v>
      </c>
      <c r="BZR34" s="48" t="s">
        <v>52</v>
      </c>
      <c r="BZS34" s="48" t="s">
        <v>52</v>
      </c>
      <c r="BZT34" s="48" t="s">
        <v>52</v>
      </c>
      <c r="BZU34" s="48" t="s">
        <v>52</v>
      </c>
      <c r="BZV34" s="48" t="s">
        <v>52</v>
      </c>
      <c r="BZW34" s="48" t="s">
        <v>52</v>
      </c>
      <c r="BZX34" s="48" t="s">
        <v>52</v>
      </c>
      <c r="BZY34" s="48" t="s">
        <v>52</v>
      </c>
      <c r="BZZ34" s="48" t="s">
        <v>52</v>
      </c>
      <c r="CAA34" s="48" t="s">
        <v>52</v>
      </c>
      <c r="CAB34" s="48" t="s">
        <v>52</v>
      </c>
      <c r="CAC34" s="48" t="s">
        <v>52</v>
      </c>
      <c r="CAD34" s="48" t="s">
        <v>52</v>
      </c>
      <c r="CAE34" s="48" t="s">
        <v>52</v>
      </c>
      <c r="CAF34" s="48" t="s">
        <v>52</v>
      </c>
      <c r="CAG34" s="48" t="s">
        <v>52</v>
      </c>
      <c r="CAH34" s="48" t="s">
        <v>52</v>
      </c>
      <c r="CAI34" s="48" t="s">
        <v>52</v>
      </c>
      <c r="CAJ34" s="48" t="s">
        <v>52</v>
      </c>
      <c r="CAK34" s="48" t="s">
        <v>52</v>
      </c>
      <c r="CAL34" s="48" t="s">
        <v>52</v>
      </c>
      <c r="CAM34" s="48" t="s">
        <v>52</v>
      </c>
      <c r="CAN34" s="48" t="s">
        <v>52</v>
      </c>
      <c r="CAO34" s="48" t="s">
        <v>52</v>
      </c>
      <c r="CAP34" s="48" t="s">
        <v>52</v>
      </c>
      <c r="CAQ34" s="48" t="s">
        <v>52</v>
      </c>
      <c r="CAR34" s="48" t="s">
        <v>52</v>
      </c>
      <c r="CAS34" s="48" t="s">
        <v>52</v>
      </c>
      <c r="CAT34" s="48" t="s">
        <v>52</v>
      </c>
      <c r="CAU34" s="48" t="s">
        <v>52</v>
      </c>
      <c r="CAV34" s="48" t="s">
        <v>52</v>
      </c>
      <c r="CAW34" s="48" t="s">
        <v>52</v>
      </c>
      <c r="CAX34" s="48" t="s">
        <v>52</v>
      </c>
      <c r="CAY34" s="48" t="s">
        <v>52</v>
      </c>
      <c r="CAZ34" s="48" t="s">
        <v>52</v>
      </c>
      <c r="CBA34" s="48" t="s">
        <v>52</v>
      </c>
      <c r="CBB34" s="48" t="s">
        <v>52</v>
      </c>
      <c r="CBC34" s="48" t="s">
        <v>52</v>
      </c>
      <c r="CBD34" s="48" t="s">
        <v>52</v>
      </c>
      <c r="CBE34" s="48" t="s">
        <v>52</v>
      </c>
      <c r="CBF34" s="48" t="s">
        <v>52</v>
      </c>
      <c r="CBG34" s="48" t="s">
        <v>52</v>
      </c>
      <c r="CBH34" s="48" t="s">
        <v>52</v>
      </c>
      <c r="CBI34" s="48" t="s">
        <v>52</v>
      </c>
      <c r="CBJ34" s="48" t="s">
        <v>52</v>
      </c>
      <c r="CBK34" s="48" t="s">
        <v>52</v>
      </c>
      <c r="CBL34" s="48" t="s">
        <v>52</v>
      </c>
      <c r="CBM34" s="48" t="s">
        <v>52</v>
      </c>
      <c r="CBN34" s="48" t="s">
        <v>52</v>
      </c>
      <c r="CBO34" s="48" t="s">
        <v>52</v>
      </c>
      <c r="CBP34" s="48" t="s">
        <v>52</v>
      </c>
      <c r="CBQ34" s="48" t="s">
        <v>52</v>
      </c>
      <c r="CBR34" s="48" t="s">
        <v>52</v>
      </c>
      <c r="CBS34" s="48" t="s">
        <v>52</v>
      </c>
      <c r="CBT34" s="48" t="s">
        <v>52</v>
      </c>
      <c r="CBU34" s="48" t="s">
        <v>52</v>
      </c>
      <c r="CBV34" s="48" t="s">
        <v>52</v>
      </c>
      <c r="CBW34" s="48" t="s">
        <v>52</v>
      </c>
      <c r="CBX34" s="48" t="s">
        <v>52</v>
      </c>
      <c r="CBY34" s="48" t="s">
        <v>52</v>
      </c>
      <c r="CBZ34" s="48" t="s">
        <v>52</v>
      </c>
      <c r="CCA34" s="48" t="s">
        <v>52</v>
      </c>
      <c r="CCB34" s="48" t="s">
        <v>52</v>
      </c>
      <c r="CCC34" s="48" t="s">
        <v>52</v>
      </c>
      <c r="CCD34" s="48" t="s">
        <v>52</v>
      </c>
      <c r="CCE34" s="48" t="s">
        <v>52</v>
      </c>
      <c r="CCF34" s="48" t="s">
        <v>52</v>
      </c>
      <c r="CCG34" s="48" t="s">
        <v>52</v>
      </c>
      <c r="CCH34" s="48" t="s">
        <v>52</v>
      </c>
      <c r="CCI34" s="48" t="s">
        <v>52</v>
      </c>
      <c r="CCJ34" s="48" t="s">
        <v>52</v>
      </c>
      <c r="CCK34" s="48" t="s">
        <v>52</v>
      </c>
      <c r="CCL34" s="48" t="s">
        <v>52</v>
      </c>
      <c r="CCM34" s="48" t="s">
        <v>52</v>
      </c>
      <c r="CCN34" s="48" t="s">
        <v>52</v>
      </c>
      <c r="CCO34" s="48" t="s">
        <v>52</v>
      </c>
      <c r="CCP34" s="48" t="s">
        <v>52</v>
      </c>
      <c r="CCQ34" s="48" t="s">
        <v>52</v>
      </c>
      <c r="CCR34" s="48" t="s">
        <v>52</v>
      </c>
      <c r="CCS34" s="48" t="s">
        <v>52</v>
      </c>
      <c r="CCT34" s="48" t="s">
        <v>52</v>
      </c>
      <c r="CCU34" s="48" t="s">
        <v>52</v>
      </c>
      <c r="CCV34" s="48" t="s">
        <v>52</v>
      </c>
      <c r="CCW34" s="48" t="s">
        <v>52</v>
      </c>
      <c r="CCX34" s="48" t="s">
        <v>52</v>
      </c>
      <c r="CCY34" s="48" t="s">
        <v>52</v>
      </c>
      <c r="CCZ34" s="48" t="s">
        <v>52</v>
      </c>
      <c r="CDA34" s="48" t="s">
        <v>52</v>
      </c>
      <c r="CDB34" s="48" t="s">
        <v>52</v>
      </c>
      <c r="CDC34" s="48" t="s">
        <v>52</v>
      </c>
      <c r="CDD34" s="48" t="s">
        <v>52</v>
      </c>
      <c r="CDE34" s="48" t="s">
        <v>52</v>
      </c>
      <c r="CDF34" s="48" t="s">
        <v>52</v>
      </c>
      <c r="CDG34" s="48" t="s">
        <v>52</v>
      </c>
      <c r="CDH34" s="48" t="s">
        <v>52</v>
      </c>
      <c r="CDI34" s="48" t="s">
        <v>52</v>
      </c>
      <c r="CDJ34" s="48" t="s">
        <v>52</v>
      </c>
      <c r="CDK34" s="48" t="s">
        <v>52</v>
      </c>
      <c r="CDL34" s="48" t="s">
        <v>52</v>
      </c>
      <c r="CDM34" s="48" t="s">
        <v>52</v>
      </c>
      <c r="CDN34" s="48" t="s">
        <v>52</v>
      </c>
      <c r="CDO34" s="48" t="s">
        <v>52</v>
      </c>
      <c r="CDP34" s="48" t="s">
        <v>52</v>
      </c>
      <c r="CDQ34" s="48" t="s">
        <v>52</v>
      </c>
      <c r="CDR34" s="48" t="s">
        <v>52</v>
      </c>
      <c r="CDS34" s="48" t="s">
        <v>52</v>
      </c>
      <c r="CDT34" s="48" t="s">
        <v>52</v>
      </c>
      <c r="CDU34" s="48" t="s">
        <v>52</v>
      </c>
      <c r="CDV34" s="48" t="s">
        <v>52</v>
      </c>
      <c r="CDW34" s="48" t="s">
        <v>52</v>
      </c>
      <c r="CDX34" s="48" t="s">
        <v>52</v>
      </c>
      <c r="CDY34" s="48" t="s">
        <v>52</v>
      </c>
      <c r="CDZ34" s="48" t="s">
        <v>52</v>
      </c>
      <c r="CEA34" s="48" t="s">
        <v>52</v>
      </c>
      <c r="CEB34" s="48" t="s">
        <v>52</v>
      </c>
      <c r="CEC34" s="48" t="s">
        <v>52</v>
      </c>
      <c r="CED34" s="48" t="s">
        <v>52</v>
      </c>
      <c r="CEE34" s="48" t="s">
        <v>52</v>
      </c>
      <c r="CEF34" s="48" t="s">
        <v>52</v>
      </c>
      <c r="CEG34" s="48" t="s">
        <v>52</v>
      </c>
      <c r="CEH34" s="48" t="s">
        <v>52</v>
      </c>
      <c r="CEI34" s="48" t="s">
        <v>52</v>
      </c>
      <c r="CEJ34" s="48" t="s">
        <v>52</v>
      </c>
      <c r="CEK34" s="48" t="s">
        <v>52</v>
      </c>
      <c r="CEL34" s="48" t="s">
        <v>52</v>
      </c>
      <c r="CEM34" s="48" t="s">
        <v>52</v>
      </c>
      <c r="CEN34" s="48" t="s">
        <v>52</v>
      </c>
      <c r="CEO34" s="48" t="s">
        <v>52</v>
      </c>
      <c r="CEP34" s="48" t="s">
        <v>52</v>
      </c>
      <c r="CEQ34" s="48" t="s">
        <v>52</v>
      </c>
      <c r="CER34" s="48" t="s">
        <v>52</v>
      </c>
      <c r="CES34" s="48" t="s">
        <v>52</v>
      </c>
      <c r="CET34" s="48" t="s">
        <v>52</v>
      </c>
      <c r="CEU34" s="48" t="s">
        <v>52</v>
      </c>
      <c r="CEV34" s="48" t="s">
        <v>52</v>
      </c>
      <c r="CEW34" s="48" t="s">
        <v>52</v>
      </c>
      <c r="CEX34" s="48" t="s">
        <v>52</v>
      </c>
      <c r="CEY34" s="48" t="s">
        <v>52</v>
      </c>
      <c r="CEZ34" s="48" t="s">
        <v>52</v>
      </c>
      <c r="CFA34" s="48" t="s">
        <v>52</v>
      </c>
      <c r="CFB34" s="48" t="s">
        <v>52</v>
      </c>
      <c r="CFC34" s="48" t="s">
        <v>52</v>
      </c>
      <c r="CFD34" s="48" t="s">
        <v>52</v>
      </c>
      <c r="CFE34" s="48" t="s">
        <v>52</v>
      </c>
      <c r="CFF34" s="48" t="s">
        <v>52</v>
      </c>
      <c r="CFG34" s="48" t="s">
        <v>52</v>
      </c>
      <c r="CFH34" s="48" t="s">
        <v>52</v>
      </c>
      <c r="CFI34" s="48" t="s">
        <v>52</v>
      </c>
      <c r="CFJ34" s="48" t="s">
        <v>52</v>
      </c>
      <c r="CFK34" s="48" t="s">
        <v>52</v>
      </c>
      <c r="CFL34" s="48" t="s">
        <v>52</v>
      </c>
      <c r="CFM34" s="48" t="s">
        <v>52</v>
      </c>
      <c r="CFN34" s="48" t="s">
        <v>52</v>
      </c>
      <c r="CFO34" s="48" t="s">
        <v>52</v>
      </c>
      <c r="CFP34" s="48" t="s">
        <v>52</v>
      </c>
      <c r="CFQ34" s="48" t="s">
        <v>52</v>
      </c>
      <c r="CFR34" s="48" t="s">
        <v>52</v>
      </c>
      <c r="CFS34" s="48" t="s">
        <v>52</v>
      </c>
      <c r="CFT34" s="48" t="s">
        <v>52</v>
      </c>
      <c r="CFU34" s="48" t="s">
        <v>52</v>
      </c>
      <c r="CFV34" s="48" t="s">
        <v>52</v>
      </c>
      <c r="CFW34" s="48" t="s">
        <v>52</v>
      </c>
      <c r="CFX34" s="48" t="s">
        <v>52</v>
      </c>
      <c r="CFY34" s="48" t="s">
        <v>52</v>
      </c>
      <c r="CFZ34" s="48" t="s">
        <v>52</v>
      </c>
      <c r="CGA34" s="48" t="s">
        <v>52</v>
      </c>
      <c r="CGB34" s="48" t="s">
        <v>52</v>
      </c>
      <c r="CGC34" s="48" t="s">
        <v>52</v>
      </c>
      <c r="CGD34" s="48" t="s">
        <v>52</v>
      </c>
      <c r="CGE34" s="48" t="s">
        <v>52</v>
      </c>
      <c r="CGF34" s="48" t="s">
        <v>52</v>
      </c>
      <c r="CGG34" s="48" t="s">
        <v>52</v>
      </c>
      <c r="CGH34" s="48" t="s">
        <v>52</v>
      </c>
      <c r="CGI34" s="48" t="s">
        <v>52</v>
      </c>
      <c r="CGJ34" s="48" t="s">
        <v>52</v>
      </c>
      <c r="CGK34" s="48" t="s">
        <v>52</v>
      </c>
      <c r="CGL34" s="48" t="s">
        <v>52</v>
      </c>
      <c r="CGM34" s="48" t="s">
        <v>52</v>
      </c>
      <c r="CGN34" s="48" t="s">
        <v>52</v>
      </c>
      <c r="CGO34" s="48" t="s">
        <v>52</v>
      </c>
      <c r="CGP34" s="48" t="s">
        <v>52</v>
      </c>
      <c r="CGQ34" s="48" t="s">
        <v>52</v>
      </c>
      <c r="CGR34" s="48" t="s">
        <v>52</v>
      </c>
      <c r="CGS34" s="48" t="s">
        <v>52</v>
      </c>
      <c r="CGT34" s="48" t="s">
        <v>52</v>
      </c>
      <c r="CGU34" s="48" t="s">
        <v>52</v>
      </c>
      <c r="CGV34" s="48" t="s">
        <v>52</v>
      </c>
      <c r="CGW34" s="48" t="s">
        <v>52</v>
      </c>
      <c r="CGX34" s="48" t="s">
        <v>52</v>
      </c>
      <c r="CGY34" s="48" t="s">
        <v>52</v>
      </c>
      <c r="CGZ34" s="48" t="s">
        <v>52</v>
      </c>
      <c r="CHA34" s="48" t="s">
        <v>52</v>
      </c>
      <c r="CHB34" s="48" t="s">
        <v>52</v>
      </c>
      <c r="CHC34" s="48" t="s">
        <v>52</v>
      </c>
      <c r="CHD34" s="48" t="s">
        <v>52</v>
      </c>
      <c r="CHE34" s="48" t="s">
        <v>52</v>
      </c>
      <c r="CHF34" s="48" t="s">
        <v>52</v>
      </c>
      <c r="CHG34" s="48" t="s">
        <v>52</v>
      </c>
      <c r="CHH34" s="48" t="s">
        <v>52</v>
      </c>
      <c r="CHI34" s="48" t="s">
        <v>52</v>
      </c>
      <c r="CHJ34" s="48" t="s">
        <v>52</v>
      </c>
      <c r="CHK34" s="48" t="s">
        <v>52</v>
      </c>
      <c r="CHL34" s="48" t="s">
        <v>52</v>
      </c>
      <c r="CHM34" s="48" t="s">
        <v>52</v>
      </c>
      <c r="CHN34" s="48" t="s">
        <v>52</v>
      </c>
      <c r="CHO34" s="48" t="s">
        <v>52</v>
      </c>
      <c r="CHP34" s="48" t="s">
        <v>52</v>
      </c>
      <c r="CHQ34" s="48" t="s">
        <v>52</v>
      </c>
      <c r="CHR34" s="48" t="s">
        <v>52</v>
      </c>
      <c r="CHS34" s="48" t="s">
        <v>52</v>
      </c>
      <c r="CHT34" s="48" t="s">
        <v>52</v>
      </c>
      <c r="CHU34" s="48" t="s">
        <v>52</v>
      </c>
      <c r="CHV34" s="48" t="s">
        <v>52</v>
      </c>
      <c r="CHW34" s="48" t="s">
        <v>52</v>
      </c>
      <c r="CHX34" s="48" t="s">
        <v>52</v>
      </c>
      <c r="CHY34" s="48" t="s">
        <v>52</v>
      </c>
      <c r="CHZ34" s="48" t="s">
        <v>52</v>
      </c>
      <c r="CIA34" s="48" t="s">
        <v>52</v>
      </c>
      <c r="CIB34" s="48" t="s">
        <v>52</v>
      </c>
      <c r="CIC34" s="48" t="s">
        <v>52</v>
      </c>
      <c r="CID34" s="48" t="s">
        <v>52</v>
      </c>
      <c r="CIE34" s="48" t="s">
        <v>52</v>
      </c>
      <c r="CIF34" s="48" t="s">
        <v>52</v>
      </c>
      <c r="CIG34" s="48" t="s">
        <v>52</v>
      </c>
      <c r="CIH34" s="48" t="s">
        <v>52</v>
      </c>
      <c r="CII34" s="48" t="s">
        <v>52</v>
      </c>
      <c r="CIJ34" s="48" t="s">
        <v>52</v>
      </c>
      <c r="CIK34" s="48" t="s">
        <v>52</v>
      </c>
      <c r="CIL34" s="48" t="s">
        <v>52</v>
      </c>
      <c r="CIM34" s="48" t="s">
        <v>52</v>
      </c>
      <c r="CIN34" s="48" t="s">
        <v>52</v>
      </c>
      <c r="CIO34" s="48" t="s">
        <v>52</v>
      </c>
      <c r="CIP34" s="48" t="s">
        <v>52</v>
      </c>
      <c r="CIQ34" s="48" t="s">
        <v>52</v>
      </c>
      <c r="CIR34" s="48" t="s">
        <v>52</v>
      </c>
      <c r="CIS34" s="48" t="s">
        <v>52</v>
      </c>
      <c r="CIT34" s="48" t="s">
        <v>52</v>
      </c>
      <c r="CIU34" s="48" t="s">
        <v>52</v>
      </c>
      <c r="CIV34" s="48" t="s">
        <v>52</v>
      </c>
      <c r="CIW34" s="48" t="s">
        <v>52</v>
      </c>
      <c r="CIX34" s="48" t="s">
        <v>52</v>
      </c>
      <c r="CIY34" s="48" t="s">
        <v>52</v>
      </c>
      <c r="CIZ34" s="48" t="s">
        <v>52</v>
      </c>
      <c r="CJA34" s="48" t="s">
        <v>52</v>
      </c>
      <c r="CJB34" s="48" t="s">
        <v>52</v>
      </c>
      <c r="CJC34" s="48" t="s">
        <v>52</v>
      </c>
      <c r="CJD34" s="48" t="s">
        <v>52</v>
      </c>
      <c r="CJE34" s="48" t="s">
        <v>52</v>
      </c>
      <c r="CJF34" s="48" t="s">
        <v>52</v>
      </c>
      <c r="CJG34" s="48" t="s">
        <v>52</v>
      </c>
      <c r="CJH34" s="48" t="s">
        <v>52</v>
      </c>
      <c r="CJI34" s="48" t="s">
        <v>52</v>
      </c>
      <c r="CJJ34" s="48" t="s">
        <v>52</v>
      </c>
      <c r="CJK34" s="48" t="s">
        <v>52</v>
      </c>
      <c r="CJL34" s="48" t="s">
        <v>52</v>
      </c>
      <c r="CJM34" s="48" t="s">
        <v>52</v>
      </c>
      <c r="CJN34" s="48" t="s">
        <v>52</v>
      </c>
      <c r="CJO34" s="48" t="s">
        <v>52</v>
      </c>
      <c r="CJP34" s="48" t="s">
        <v>52</v>
      </c>
      <c r="CJQ34" s="48" t="s">
        <v>52</v>
      </c>
      <c r="CJR34" s="48" t="s">
        <v>52</v>
      </c>
      <c r="CJS34" s="48" t="s">
        <v>52</v>
      </c>
      <c r="CJT34" s="48" t="s">
        <v>52</v>
      </c>
      <c r="CJU34" s="48" t="s">
        <v>52</v>
      </c>
      <c r="CJV34" s="48" t="s">
        <v>52</v>
      </c>
      <c r="CJW34" s="48" t="s">
        <v>52</v>
      </c>
      <c r="CJX34" s="48" t="s">
        <v>52</v>
      </c>
      <c r="CJY34" s="48" t="s">
        <v>52</v>
      </c>
      <c r="CJZ34" s="48" t="s">
        <v>52</v>
      </c>
      <c r="CKA34" s="48" t="s">
        <v>52</v>
      </c>
      <c r="CKB34" s="48" t="s">
        <v>52</v>
      </c>
      <c r="CKC34" s="48" t="s">
        <v>52</v>
      </c>
      <c r="CKD34" s="48" t="s">
        <v>52</v>
      </c>
      <c r="CKE34" s="48" t="s">
        <v>52</v>
      </c>
      <c r="CKF34" s="48" t="s">
        <v>52</v>
      </c>
      <c r="CKG34" s="48" t="s">
        <v>52</v>
      </c>
      <c r="CKH34" s="48" t="s">
        <v>52</v>
      </c>
      <c r="CKI34" s="48" t="s">
        <v>52</v>
      </c>
      <c r="CKJ34" s="48" t="s">
        <v>52</v>
      </c>
      <c r="CKK34" s="48" t="s">
        <v>52</v>
      </c>
      <c r="CKL34" s="48" t="s">
        <v>52</v>
      </c>
      <c r="CKM34" s="48" t="s">
        <v>52</v>
      </c>
      <c r="CKN34" s="48" t="s">
        <v>52</v>
      </c>
      <c r="CKO34" s="48" t="s">
        <v>52</v>
      </c>
      <c r="CKP34" s="48" t="s">
        <v>52</v>
      </c>
      <c r="CKQ34" s="48" t="s">
        <v>52</v>
      </c>
      <c r="CKR34" s="48" t="s">
        <v>52</v>
      </c>
      <c r="CKS34" s="48" t="s">
        <v>52</v>
      </c>
      <c r="CKT34" s="48" t="s">
        <v>52</v>
      </c>
      <c r="CKU34" s="48" t="s">
        <v>52</v>
      </c>
      <c r="CKV34" s="48" t="s">
        <v>52</v>
      </c>
      <c r="CKW34" s="48" t="s">
        <v>52</v>
      </c>
      <c r="CKX34" s="48" t="s">
        <v>52</v>
      </c>
      <c r="CKY34" s="48" t="s">
        <v>52</v>
      </c>
      <c r="CKZ34" s="48" t="s">
        <v>52</v>
      </c>
      <c r="CLA34" s="48" t="s">
        <v>52</v>
      </c>
      <c r="CLB34" s="48" t="s">
        <v>52</v>
      </c>
      <c r="CLC34" s="48" t="s">
        <v>52</v>
      </c>
      <c r="CLD34" s="48" t="s">
        <v>52</v>
      </c>
      <c r="CLE34" s="48" t="s">
        <v>52</v>
      </c>
      <c r="CLF34" s="48" t="s">
        <v>52</v>
      </c>
      <c r="CLG34" s="48" t="s">
        <v>52</v>
      </c>
      <c r="CLH34" s="48" t="s">
        <v>52</v>
      </c>
      <c r="CLI34" s="48" t="s">
        <v>52</v>
      </c>
      <c r="CLJ34" s="48" t="s">
        <v>52</v>
      </c>
      <c r="CLK34" s="48" t="s">
        <v>52</v>
      </c>
      <c r="CLL34" s="48" t="s">
        <v>52</v>
      </c>
      <c r="CLM34" s="48" t="s">
        <v>52</v>
      </c>
      <c r="CLN34" s="48" t="s">
        <v>52</v>
      </c>
      <c r="CLO34" s="48" t="s">
        <v>52</v>
      </c>
      <c r="CLP34" s="48" t="s">
        <v>52</v>
      </c>
      <c r="CLQ34" s="48" t="s">
        <v>52</v>
      </c>
      <c r="CLR34" s="48" t="s">
        <v>52</v>
      </c>
      <c r="CLS34" s="48" t="s">
        <v>52</v>
      </c>
      <c r="CLT34" s="48" t="s">
        <v>52</v>
      </c>
      <c r="CLU34" s="48" t="s">
        <v>52</v>
      </c>
      <c r="CLV34" s="48" t="s">
        <v>52</v>
      </c>
      <c r="CLW34" s="48" t="s">
        <v>52</v>
      </c>
      <c r="CLX34" s="48" t="s">
        <v>52</v>
      </c>
      <c r="CLY34" s="48" t="s">
        <v>52</v>
      </c>
      <c r="CLZ34" s="48" t="s">
        <v>52</v>
      </c>
      <c r="CMA34" s="48" t="s">
        <v>52</v>
      </c>
      <c r="CMB34" s="48" t="s">
        <v>52</v>
      </c>
      <c r="CMC34" s="48" t="s">
        <v>52</v>
      </c>
      <c r="CMD34" s="48" t="s">
        <v>52</v>
      </c>
      <c r="CME34" s="48" t="s">
        <v>52</v>
      </c>
      <c r="CMF34" s="48" t="s">
        <v>52</v>
      </c>
      <c r="CMG34" s="48" t="s">
        <v>52</v>
      </c>
      <c r="CMH34" s="48" t="s">
        <v>52</v>
      </c>
      <c r="CMI34" s="48" t="s">
        <v>52</v>
      </c>
      <c r="CMJ34" s="48" t="s">
        <v>52</v>
      </c>
      <c r="CMK34" s="48" t="s">
        <v>52</v>
      </c>
      <c r="CML34" s="48" t="s">
        <v>52</v>
      </c>
      <c r="CMM34" s="48" t="s">
        <v>52</v>
      </c>
      <c r="CMN34" s="48" t="s">
        <v>52</v>
      </c>
      <c r="CMO34" s="48" t="s">
        <v>52</v>
      </c>
      <c r="CMP34" s="48" t="s">
        <v>52</v>
      </c>
      <c r="CMQ34" s="48" t="s">
        <v>52</v>
      </c>
      <c r="CMR34" s="48" t="s">
        <v>52</v>
      </c>
      <c r="CMS34" s="48" t="s">
        <v>52</v>
      </c>
      <c r="CMT34" s="48" t="s">
        <v>52</v>
      </c>
      <c r="CMU34" s="48" t="s">
        <v>52</v>
      </c>
      <c r="CMV34" s="48" t="s">
        <v>52</v>
      </c>
      <c r="CMW34" s="48" t="s">
        <v>52</v>
      </c>
      <c r="CMX34" s="48" t="s">
        <v>52</v>
      </c>
      <c r="CMY34" s="48" t="s">
        <v>52</v>
      </c>
      <c r="CMZ34" s="48" t="s">
        <v>52</v>
      </c>
      <c r="CNA34" s="48" t="s">
        <v>52</v>
      </c>
      <c r="CNB34" s="48" t="s">
        <v>52</v>
      </c>
      <c r="CNC34" s="48" t="s">
        <v>52</v>
      </c>
      <c r="CND34" s="48" t="s">
        <v>52</v>
      </c>
      <c r="CNE34" s="48" t="s">
        <v>52</v>
      </c>
      <c r="CNF34" s="48" t="s">
        <v>52</v>
      </c>
      <c r="CNG34" s="48" t="s">
        <v>52</v>
      </c>
      <c r="CNH34" s="48" t="s">
        <v>52</v>
      </c>
      <c r="CNI34" s="48" t="s">
        <v>52</v>
      </c>
      <c r="CNJ34" s="48" t="s">
        <v>52</v>
      </c>
      <c r="CNK34" s="48" t="s">
        <v>52</v>
      </c>
      <c r="CNL34" s="48" t="s">
        <v>52</v>
      </c>
      <c r="CNM34" s="48" t="s">
        <v>52</v>
      </c>
      <c r="CNN34" s="48" t="s">
        <v>52</v>
      </c>
      <c r="CNO34" s="48" t="s">
        <v>52</v>
      </c>
      <c r="CNP34" s="48" t="s">
        <v>52</v>
      </c>
      <c r="CNQ34" s="48" t="s">
        <v>52</v>
      </c>
      <c r="CNR34" s="48" t="s">
        <v>52</v>
      </c>
      <c r="CNS34" s="48" t="s">
        <v>52</v>
      </c>
      <c r="CNT34" s="48" t="s">
        <v>52</v>
      </c>
      <c r="CNU34" s="48" t="s">
        <v>52</v>
      </c>
      <c r="CNV34" s="48" t="s">
        <v>52</v>
      </c>
      <c r="CNW34" s="48" t="s">
        <v>52</v>
      </c>
      <c r="CNX34" s="48" t="s">
        <v>52</v>
      </c>
      <c r="CNY34" s="48" t="s">
        <v>52</v>
      </c>
      <c r="CNZ34" s="48" t="s">
        <v>52</v>
      </c>
      <c r="COA34" s="48" t="s">
        <v>52</v>
      </c>
      <c r="COB34" s="48" t="s">
        <v>52</v>
      </c>
      <c r="COC34" s="48" t="s">
        <v>52</v>
      </c>
      <c r="COD34" s="48" t="s">
        <v>52</v>
      </c>
      <c r="COE34" s="48" t="s">
        <v>52</v>
      </c>
      <c r="COF34" s="48" t="s">
        <v>52</v>
      </c>
      <c r="COG34" s="48" t="s">
        <v>52</v>
      </c>
      <c r="COH34" s="48" t="s">
        <v>52</v>
      </c>
      <c r="COI34" s="48" t="s">
        <v>52</v>
      </c>
      <c r="COJ34" s="48" t="s">
        <v>52</v>
      </c>
      <c r="COK34" s="48" t="s">
        <v>52</v>
      </c>
      <c r="COL34" s="48" t="s">
        <v>52</v>
      </c>
      <c r="COM34" s="48" t="s">
        <v>52</v>
      </c>
      <c r="CON34" s="48" t="s">
        <v>52</v>
      </c>
      <c r="COO34" s="48" t="s">
        <v>52</v>
      </c>
      <c r="COP34" s="48" t="s">
        <v>52</v>
      </c>
      <c r="COQ34" s="48" t="s">
        <v>52</v>
      </c>
      <c r="COR34" s="48" t="s">
        <v>52</v>
      </c>
      <c r="COS34" s="48" t="s">
        <v>52</v>
      </c>
      <c r="COT34" s="48" t="s">
        <v>52</v>
      </c>
      <c r="COU34" s="48" t="s">
        <v>52</v>
      </c>
      <c r="COV34" s="48" t="s">
        <v>52</v>
      </c>
      <c r="COW34" s="48" t="s">
        <v>52</v>
      </c>
      <c r="COX34" s="48" t="s">
        <v>52</v>
      </c>
      <c r="COY34" s="48" t="s">
        <v>52</v>
      </c>
      <c r="COZ34" s="48" t="s">
        <v>52</v>
      </c>
      <c r="CPA34" s="48" t="s">
        <v>52</v>
      </c>
      <c r="CPB34" s="48" t="s">
        <v>52</v>
      </c>
      <c r="CPC34" s="48" t="s">
        <v>52</v>
      </c>
      <c r="CPD34" s="48" t="s">
        <v>52</v>
      </c>
      <c r="CPE34" s="48" t="s">
        <v>52</v>
      </c>
      <c r="CPF34" s="48" t="s">
        <v>52</v>
      </c>
      <c r="CPG34" s="48" t="s">
        <v>52</v>
      </c>
      <c r="CPH34" s="48" t="s">
        <v>52</v>
      </c>
      <c r="CPI34" s="48" t="s">
        <v>52</v>
      </c>
      <c r="CPJ34" s="48" t="s">
        <v>52</v>
      </c>
      <c r="CPK34" s="48" t="s">
        <v>52</v>
      </c>
      <c r="CPL34" s="48" t="s">
        <v>52</v>
      </c>
      <c r="CPM34" s="48" t="s">
        <v>52</v>
      </c>
      <c r="CPN34" s="48" t="s">
        <v>52</v>
      </c>
      <c r="CPO34" s="48" t="s">
        <v>52</v>
      </c>
      <c r="CPP34" s="48" t="s">
        <v>52</v>
      </c>
      <c r="CPQ34" s="48" t="s">
        <v>52</v>
      </c>
      <c r="CPR34" s="48" t="s">
        <v>52</v>
      </c>
      <c r="CPS34" s="48" t="s">
        <v>52</v>
      </c>
      <c r="CPT34" s="48" t="s">
        <v>52</v>
      </c>
      <c r="CPU34" s="48" t="s">
        <v>52</v>
      </c>
      <c r="CPV34" s="48" t="s">
        <v>52</v>
      </c>
      <c r="CPW34" s="48" t="s">
        <v>52</v>
      </c>
      <c r="CPX34" s="48" t="s">
        <v>52</v>
      </c>
      <c r="CPY34" s="48" t="s">
        <v>52</v>
      </c>
      <c r="CPZ34" s="48" t="s">
        <v>52</v>
      </c>
      <c r="CQA34" s="48" t="s">
        <v>52</v>
      </c>
      <c r="CQB34" s="48" t="s">
        <v>52</v>
      </c>
      <c r="CQC34" s="48" t="s">
        <v>52</v>
      </c>
      <c r="CQD34" s="48" t="s">
        <v>52</v>
      </c>
      <c r="CQE34" s="48" t="s">
        <v>52</v>
      </c>
      <c r="CQF34" s="48" t="s">
        <v>52</v>
      </c>
      <c r="CQG34" s="48" t="s">
        <v>52</v>
      </c>
      <c r="CQH34" s="48" t="s">
        <v>52</v>
      </c>
      <c r="CQI34" s="48" t="s">
        <v>52</v>
      </c>
      <c r="CQJ34" s="48" t="s">
        <v>52</v>
      </c>
      <c r="CQK34" s="48" t="s">
        <v>52</v>
      </c>
      <c r="CQL34" s="48" t="s">
        <v>52</v>
      </c>
      <c r="CQM34" s="48" t="s">
        <v>52</v>
      </c>
      <c r="CQN34" s="48" t="s">
        <v>52</v>
      </c>
      <c r="CQO34" s="48" t="s">
        <v>52</v>
      </c>
      <c r="CQP34" s="48" t="s">
        <v>52</v>
      </c>
      <c r="CQQ34" s="48" t="s">
        <v>52</v>
      </c>
      <c r="CQR34" s="48" t="s">
        <v>52</v>
      </c>
      <c r="CQS34" s="48" t="s">
        <v>52</v>
      </c>
      <c r="CQT34" s="48" t="s">
        <v>52</v>
      </c>
      <c r="CQU34" s="48" t="s">
        <v>52</v>
      </c>
      <c r="CQV34" s="48" t="s">
        <v>52</v>
      </c>
      <c r="CQW34" s="48" t="s">
        <v>52</v>
      </c>
      <c r="CQX34" s="48" t="s">
        <v>52</v>
      </c>
      <c r="CQY34" s="48" t="s">
        <v>52</v>
      </c>
      <c r="CQZ34" s="48" t="s">
        <v>52</v>
      </c>
      <c r="CRA34" s="48" t="s">
        <v>52</v>
      </c>
      <c r="CRB34" s="48" t="s">
        <v>52</v>
      </c>
      <c r="CRC34" s="48" t="s">
        <v>52</v>
      </c>
      <c r="CRD34" s="48" t="s">
        <v>52</v>
      </c>
      <c r="CRE34" s="48" t="s">
        <v>52</v>
      </c>
      <c r="CRF34" s="48" t="s">
        <v>52</v>
      </c>
      <c r="CRG34" s="48" t="s">
        <v>52</v>
      </c>
      <c r="CRH34" s="48" t="s">
        <v>52</v>
      </c>
      <c r="CRI34" s="48" t="s">
        <v>52</v>
      </c>
      <c r="CRJ34" s="48" t="s">
        <v>52</v>
      </c>
      <c r="CRK34" s="48" t="s">
        <v>52</v>
      </c>
      <c r="CRL34" s="48" t="s">
        <v>52</v>
      </c>
      <c r="CRM34" s="48" t="s">
        <v>52</v>
      </c>
      <c r="CRN34" s="48" t="s">
        <v>52</v>
      </c>
      <c r="CRO34" s="48" t="s">
        <v>52</v>
      </c>
      <c r="CRP34" s="48" t="s">
        <v>52</v>
      </c>
      <c r="CRQ34" s="48" t="s">
        <v>52</v>
      </c>
      <c r="CRR34" s="48" t="s">
        <v>52</v>
      </c>
      <c r="CRS34" s="48" t="s">
        <v>52</v>
      </c>
      <c r="CRT34" s="48" t="s">
        <v>52</v>
      </c>
      <c r="CRU34" s="48" t="s">
        <v>52</v>
      </c>
      <c r="CRV34" s="48" t="s">
        <v>52</v>
      </c>
      <c r="CRW34" s="48" t="s">
        <v>52</v>
      </c>
      <c r="CRX34" s="48" t="s">
        <v>52</v>
      </c>
      <c r="CRY34" s="48" t="s">
        <v>52</v>
      </c>
      <c r="CRZ34" s="48" t="s">
        <v>52</v>
      </c>
      <c r="CSA34" s="48" t="s">
        <v>52</v>
      </c>
      <c r="CSB34" s="48" t="s">
        <v>52</v>
      </c>
      <c r="CSC34" s="48" t="s">
        <v>52</v>
      </c>
      <c r="CSD34" s="48" t="s">
        <v>52</v>
      </c>
      <c r="CSE34" s="48" t="s">
        <v>52</v>
      </c>
      <c r="CSF34" s="48" t="s">
        <v>52</v>
      </c>
      <c r="CSG34" s="48" t="s">
        <v>52</v>
      </c>
      <c r="CSH34" s="48" t="s">
        <v>52</v>
      </c>
      <c r="CSI34" s="48" t="s">
        <v>52</v>
      </c>
      <c r="CSJ34" s="48" t="s">
        <v>52</v>
      </c>
      <c r="CSK34" s="48" t="s">
        <v>52</v>
      </c>
      <c r="CSL34" s="48" t="s">
        <v>52</v>
      </c>
      <c r="CSM34" s="48" t="s">
        <v>52</v>
      </c>
      <c r="CSN34" s="48" t="s">
        <v>52</v>
      </c>
      <c r="CSO34" s="48" t="s">
        <v>52</v>
      </c>
      <c r="CSP34" s="48" t="s">
        <v>52</v>
      </c>
      <c r="CSQ34" s="48" t="s">
        <v>52</v>
      </c>
      <c r="CSR34" s="48" t="s">
        <v>52</v>
      </c>
      <c r="CSS34" s="48" t="s">
        <v>52</v>
      </c>
      <c r="CST34" s="48" t="s">
        <v>52</v>
      </c>
      <c r="CSU34" s="48" t="s">
        <v>52</v>
      </c>
      <c r="CSV34" s="48" t="s">
        <v>52</v>
      </c>
      <c r="CSW34" s="48" t="s">
        <v>52</v>
      </c>
      <c r="CSX34" s="48" t="s">
        <v>52</v>
      </c>
      <c r="CSY34" s="48" t="s">
        <v>52</v>
      </c>
      <c r="CSZ34" s="48" t="s">
        <v>52</v>
      </c>
      <c r="CTA34" s="48" t="s">
        <v>52</v>
      </c>
      <c r="CTB34" s="48" t="s">
        <v>52</v>
      </c>
      <c r="CTC34" s="48" t="s">
        <v>52</v>
      </c>
      <c r="CTD34" s="48" t="s">
        <v>52</v>
      </c>
      <c r="CTE34" s="48" t="s">
        <v>52</v>
      </c>
      <c r="CTF34" s="48" t="s">
        <v>52</v>
      </c>
      <c r="CTG34" s="48" t="s">
        <v>52</v>
      </c>
      <c r="CTH34" s="48" t="s">
        <v>52</v>
      </c>
      <c r="CTI34" s="48" t="s">
        <v>52</v>
      </c>
      <c r="CTJ34" s="48" t="s">
        <v>52</v>
      </c>
      <c r="CTK34" s="48" t="s">
        <v>52</v>
      </c>
      <c r="CTL34" s="48" t="s">
        <v>52</v>
      </c>
      <c r="CTM34" s="48" t="s">
        <v>52</v>
      </c>
      <c r="CTN34" s="48" t="s">
        <v>52</v>
      </c>
      <c r="CTO34" s="48" t="s">
        <v>52</v>
      </c>
      <c r="CTP34" s="48" t="s">
        <v>52</v>
      </c>
      <c r="CTQ34" s="48" t="s">
        <v>52</v>
      </c>
      <c r="CTR34" s="48" t="s">
        <v>52</v>
      </c>
      <c r="CTS34" s="48" t="s">
        <v>52</v>
      </c>
      <c r="CTT34" s="48" t="s">
        <v>52</v>
      </c>
      <c r="CTU34" s="48" t="s">
        <v>52</v>
      </c>
      <c r="CTV34" s="48" t="s">
        <v>52</v>
      </c>
      <c r="CTW34" s="48" t="s">
        <v>52</v>
      </c>
      <c r="CTX34" s="48" t="s">
        <v>52</v>
      </c>
      <c r="CTY34" s="48" t="s">
        <v>52</v>
      </c>
      <c r="CTZ34" s="48" t="s">
        <v>52</v>
      </c>
      <c r="CUA34" s="48" t="s">
        <v>52</v>
      </c>
      <c r="CUB34" s="48" t="s">
        <v>52</v>
      </c>
      <c r="CUC34" s="48" t="s">
        <v>52</v>
      </c>
      <c r="CUD34" s="48" t="s">
        <v>52</v>
      </c>
      <c r="CUE34" s="48" t="s">
        <v>52</v>
      </c>
      <c r="CUF34" s="48" t="s">
        <v>52</v>
      </c>
      <c r="CUG34" s="48" t="s">
        <v>52</v>
      </c>
      <c r="CUH34" s="48" t="s">
        <v>52</v>
      </c>
      <c r="CUI34" s="48" t="s">
        <v>52</v>
      </c>
      <c r="CUJ34" s="48" t="s">
        <v>52</v>
      </c>
      <c r="CUK34" s="48" t="s">
        <v>52</v>
      </c>
      <c r="CUL34" s="48" t="s">
        <v>52</v>
      </c>
      <c r="CUM34" s="48" t="s">
        <v>52</v>
      </c>
      <c r="CUN34" s="48" t="s">
        <v>52</v>
      </c>
      <c r="CUO34" s="48" t="s">
        <v>52</v>
      </c>
      <c r="CUP34" s="48" t="s">
        <v>52</v>
      </c>
      <c r="CUQ34" s="48" t="s">
        <v>52</v>
      </c>
      <c r="CUR34" s="48" t="s">
        <v>52</v>
      </c>
      <c r="CUS34" s="48" t="s">
        <v>52</v>
      </c>
      <c r="CUT34" s="48" t="s">
        <v>52</v>
      </c>
      <c r="CUU34" s="48" t="s">
        <v>52</v>
      </c>
      <c r="CUV34" s="48" t="s">
        <v>52</v>
      </c>
      <c r="CUW34" s="48" t="s">
        <v>52</v>
      </c>
      <c r="CUX34" s="48" t="s">
        <v>52</v>
      </c>
      <c r="CUY34" s="48" t="s">
        <v>52</v>
      </c>
      <c r="CUZ34" s="48" t="s">
        <v>52</v>
      </c>
      <c r="CVA34" s="48" t="s">
        <v>52</v>
      </c>
      <c r="CVB34" s="48" t="s">
        <v>52</v>
      </c>
      <c r="CVC34" s="48" t="s">
        <v>52</v>
      </c>
      <c r="CVD34" s="48" t="s">
        <v>52</v>
      </c>
      <c r="CVE34" s="48" t="s">
        <v>52</v>
      </c>
      <c r="CVF34" s="48" t="s">
        <v>52</v>
      </c>
      <c r="CVG34" s="48" t="s">
        <v>52</v>
      </c>
      <c r="CVH34" s="48" t="s">
        <v>52</v>
      </c>
      <c r="CVI34" s="48" t="s">
        <v>52</v>
      </c>
      <c r="CVJ34" s="48" t="s">
        <v>52</v>
      </c>
      <c r="CVK34" s="48" t="s">
        <v>52</v>
      </c>
      <c r="CVL34" s="48" t="s">
        <v>52</v>
      </c>
      <c r="CVM34" s="48" t="s">
        <v>52</v>
      </c>
      <c r="CVN34" s="48" t="s">
        <v>52</v>
      </c>
      <c r="CVO34" s="48" t="s">
        <v>52</v>
      </c>
      <c r="CVP34" s="48" t="s">
        <v>52</v>
      </c>
      <c r="CVQ34" s="48" t="s">
        <v>52</v>
      </c>
      <c r="CVR34" s="48" t="s">
        <v>52</v>
      </c>
      <c r="CVS34" s="48" t="s">
        <v>52</v>
      </c>
      <c r="CVT34" s="48" t="s">
        <v>52</v>
      </c>
      <c r="CVU34" s="48" t="s">
        <v>52</v>
      </c>
      <c r="CVV34" s="48" t="s">
        <v>52</v>
      </c>
      <c r="CVW34" s="48" t="s">
        <v>52</v>
      </c>
      <c r="CVX34" s="48" t="s">
        <v>52</v>
      </c>
      <c r="CVY34" s="48" t="s">
        <v>52</v>
      </c>
      <c r="CVZ34" s="48" t="s">
        <v>52</v>
      </c>
      <c r="CWA34" s="48" t="s">
        <v>52</v>
      </c>
      <c r="CWB34" s="48" t="s">
        <v>52</v>
      </c>
      <c r="CWC34" s="48" t="s">
        <v>52</v>
      </c>
      <c r="CWD34" s="48" t="s">
        <v>52</v>
      </c>
      <c r="CWE34" s="48" t="s">
        <v>52</v>
      </c>
      <c r="CWF34" s="48" t="s">
        <v>52</v>
      </c>
      <c r="CWG34" s="48" t="s">
        <v>52</v>
      </c>
      <c r="CWH34" s="48" t="s">
        <v>52</v>
      </c>
      <c r="CWI34" s="48" t="s">
        <v>52</v>
      </c>
      <c r="CWJ34" s="48" t="s">
        <v>52</v>
      </c>
      <c r="CWK34" s="48" t="s">
        <v>52</v>
      </c>
      <c r="CWL34" s="48" t="s">
        <v>52</v>
      </c>
      <c r="CWM34" s="48" t="s">
        <v>52</v>
      </c>
      <c r="CWN34" s="48" t="s">
        <v>52</v>
      </c>
      <c r="CWO34" s="48" t="s">
        <v>52</v>
      </c>
      <c r="CWP34" s="48" t="s">
        <v>52</v>
      </c>
      <c r="CWQ34" s="48" t="s">
        <v>52</v>
      </c>
      <c r="CWR34" s="48" t="s">
        <v>52</v>
      </c>
      <c r="CWS34" s="48" t="s">
        <v>52</v>
      </c>
      <c r="CWT34" s="48" t="s">
        <v>52</v>
      </c>
      <c r="CWU34" s="48" t="s">
        <v>52</v>
      </c>
      <c r="CWV34" s="48" t="s">
        <v>52</v>
      </c>
      <c r="CWW34" s="48" t="s">
        <v>52</v>
      </c>
      <c r="CWX34" s="48" t="s">
        <v>52</v>
      </c>
      <c r="CWY34" s="48" t="s">
        <v>52</v>
      </c>
      <c r="CWZ34" s="48" t="s">
        <v>52</v>
      </c>
      <c r="CXA34" s="48" t="s">
        <v>52</v>
      </c>
      <c r="CXB34" s="48" t="s">
        <v>52</v>
      </c>
      <c r="CXC34" s="48" t="s">
        <v>52</v>
      </c>
      <c r="CXD34" s="48" t="s">
        <v>52</v>
      </c>
      <c r="CXE34" s="48" t="s">
        <v>52</v>
      </c>
      <c r="CXF34" s="48" t="s">
        <v>52</v>
      </c>
      <c r="CXG34" s="48" t="s">
        <v>52</v>
      </c>
      <c r="CXH34" s="48" t="s">
        <v>52</v>
      </c>
      <c r="CXI34" s="48" t="s">
        <v>52</v>
      </c>
      <c r="CXJ34" s="48" t="s">
        <v>52</v>
      </c>
      <c r="CXK34" s="48" t="s">
        <v>52</v>
      </c>
      <c r="CXL34" s="48" t="s">
        <v>52</v>
      </c>
      <c r="CXM34" s="48" t="s">
        <v>52</v>
      </c>
      <c r="CXN34" s="48" t="s">
        <v>52</v>
      </c>
      <c r="CXO34" s="48" t="s">
        <v>52</v>
      </c>
      <c r="CXP34" s="48" t="s">
        <v>52</v>
      </c>
      <c r="CXQ34" s="48" t="s">
        <v>52</v>
      </c>
      <c r="CXR34" s="48" t="s">
        <v>52</v>
      </c>
      <c r="CXS34" s="48" t="s">
        <v>52</v>
      </c>
      <c r="CXT34" s="48" t="s">
        <v>52</v>
      </c>
      <c r="CXU34" s="48" t="s">
        <v>52</v>
      </c>
      <c r="CXV34" s="48" t="s">
        <v>52</v>
      </c>
      <c r="CXW34" s="48" t="s">
        <v>52</v>
      </c>
      <c r="CXX34" s="48" t="s">
        <v>52</v>
      </c>
      <c r="CXY34" s="48" t="s">
        <v>52</v>
      </c>
      <c r="CXZ34" s="48" t="s">
        <v>52</v>
      </c>
      <c r="CYA34" s="48" t="s">
        <v>52</v>
      </c>
      <c r="CYB34" s="48" t="s">
        <v>52</v>
      </c>
      <c r="CYC34" s="48" t="s">
        <v>52</v>
      </c>
      <c r="CYD34" s="48" t="s">
        <v>52</v>
      </c>
      <c r="CYE34" s="48" t="s">
        <v>52</v>
      </c>
      <c r="CYF34" s="48" t="s">
        <v>52</v>
      </c>
      <c r="CYG34" s="48" t="s">
        <v>52</v>
      </c>
      <c r="CYH34" s="48" t="s">
        <v>52</v>
      </c>
      <c r="CYI34" s="48" t="s">
        <v>52</v>
      </c>
      <c r="CYJ34" s="48" t="s">
        <v>52</v>
      </c>
      <c r="CYK34" s="48" t="s">
        <v>52</v>
      </c>
      <c r="CYL34" s="48" t="s">
        <v>52</v>
      </c>
      <c r="CYM34" s="48" t="s">
        <v>52</v>
      </c>
      <c r="CYN34" s="48" t="s">
        <v>52</v>
      </c>
      <c r="CYO34" s="48" t="s">
        <v>52</v>
      </c>
      <c r="CYP34" s="48" t="s">
        <v>52</v>
      </c>
      <c r="CYQ34" s="48" t="s">
        <v>52</v>
      </c>
      <c r="CYR34" s="48" t="s">
        <v>52</v>
      </c>
      <c r="CYS34" s="48" t="s">
        <v>52</v>
      </c>
      <c r="CYT34" s="48" t="s">
        <v>52</v>
      </c>
      <c r="CYU34" s="48" t="s">
        <v>52</v>
      </c>
      <c r="CYV34" s="48" t="s">
        <v>52</v>
      </c>
      <c r="CYW34" s="48" t="s">
        <v>52</v>
      </c>
      <c r="CYX34" s="48" t="s">
        <v>52</v>
      </c>
      <c r="CYY34" s="48" t="s">
        <v>52</v>
      </c>
      <c r="CYZ34" s="48" t="s">
        <v>52</v>
      </c>
      <c r="CZA34" s="48" t="s">
        <v>52</v>
      </c>
      <c r="CZB34" s="48" t="s">
        <v>52</v>
      </c>
      <c r="CZC34" s="48" t="s">
        <v>52</v>
      </c>
      <c r="CZD34" s="48" t="s">
        <v>52</v>
      </c>
      <c r="CZE34" s="48" t="s">
        <v>52</v>
      </c>
      <c r="CZF34" s="48" t="s">
        <v>52</v>
      </c>
      <c r="CZG34" s="48" t="s">
        <v>52</v>
      </c>
      <c r="CZH34" s="48" t="s">
        <v>52</v>
      </c>
      <c r="CZI34" s="48" t="s">
        <v>52</v>
      </c>
      <c r="CZJ34" s="48" t="s">
        <v>52</v>
      </c>
      <c r="CZK34" s="48" t="s">
        <v>52</v>
      </c>
      <c r="CZL34" s="48" t="s">
        <v>52</v>
      </c>
      <c r="CZM34" s="48" t="s">
        <v>52</v>
      </c>
      <c r="CZN34" s="48" t="s">
        <v>52</v>
      </c>
      <c r="CZO34" s="48" t="s">
        <v>52</v>
      </c>
      <c r="CZP34" s="48" t="s">
        <v>52</v>
      </c>
      <c r="CZQ34" s="48" t="s">
        <v>52</v>
      </c>
      <c r="CZR34" s="48" t="s">
        <v>52</v>
      </c>
      <c r="CZS34" s="48" t="s">
        <v>52</v>
      </c>
      <c r="CZT34" s="48" t="s">
        <v>52</v>
      </c>
      <c r="CZU34" s="48" t="s">
        <v>52</v>
      </c>
      <c r="CZV34" s="48" t="s">
        <v>52</v>
      </c>
      <c r="CZW34" s="48" t="s">
        <v>52</v>
      </c>
      <c r="CZX34" s="48" t="s">
        <v>52</v>
      </c>
      <c r="CZY34" s="48" t="s">
        <v>52</v>
      </c>
      <c r="CZZ34" s="48" t="s">
        <v>52</v>
      </c>
      <c r="DAA34" s="48" t="s">
        <v>52</v>
      </c>
      <c r="DAB34" s="48" t="s">
        <v>52</v>
      </c>
      <c r="DAC34" s="48" t="s">
        <v>52</v>
      </c>
      <c r="DAD34" s="48" t="s">
        <v>52</v>
      </c>
      <c r="DAE34" s="48" t="s">
        <v>52</v>
      </c>
      <c r="DAF34" s="48" t="s">
        <v>52</v>
      </c>
      <c r="DAG34" s="48" t="s">
        <v>52</v>
      </c>
      <c r="DAH34" s="48" t="s">
        <v>52</v>
      </c>
      <c r="DAI34" s="48" t="s">
        <v>52</v>
      </c>
      <c r="DAJ34" s="48" t="s">
        <v>52</v>
      </c>
      <c r="DAK34" s="48" t="s">
        <v>52</v>
      </c>
      <c r="DAL34" s="48" t="s">
        <v>52</v>
      </c>
      <c r="DAM34" s="48" t="s">
        <v>52</v>
      </c>
      <c r="DAN34" s="48" t="s">
        <v>52</v>
      </c>
      <c r="DAO34" s="48" t="s">
        <v>52</v>
      </c>
      <c r="DAP34" s="48" t="s">
        <v>52</v>
      </c>
      <c r="DAQ34" s="48" t="s">
        <v>52</v>
      </c>
      <c r="DAR34" s="48" t="s">
        <v>52</v>
      </c>
      <c r="DAS34" s="48" t="s">
        <v>52</v>
      </c>
      <c r="DAT34" s="48" t="s">
        <v>52</v>
      </c>
      <c r="DAU34" s="48" t="s">
        <v>52</v>
      </c>
      <c r="DAV34" s="48" t="s">
        <v>52</v>
      </c>
      <c r="DAW34" s="48" t="s">
        <v>52</v>
      </c>
      <c r="DAX34" s="48" t="s">
        <v>52</v>
      </c>
      <c r="DAY34" s="48" t="s">
        <v>52</v>
      </c>
      <c r="DAZ34" s="48" t="s">
        <v>52</v>
      </c>
      <c r="DBA34" s="48" t="s">
        <v>52</v>
      </c>
      <c r="DBB34" s="48" t="s">
        <v>52</v>
      </c>
      <c r="DBC34" s="48" t="s">
        <v>52</v>
      </c>
      <c r="DBD34" s="48" t="s">
        <v>52</v>
      </c>
      <c r="DBE34" s="48" t="s">
        <v>52</v>
      </c>
      <c r="DBF34" s="48" t="s">
        <v>52</v>
      </c>
      <c r="DBG34" s="48" t="s">
        <v>52</v>
      </c>
      <c r="DBH34" s="48" t="s">
        <v>52</v>
      </c>
      <c r="DBI34" s="48" t="s">
        <v>52</v>
      </c>
      <c r="DBJ34" s="48" t="s">
        <v>52</v>
      </c>
      <c r="DBK34" s="48" t="s">
        <v>52</v>
      </c>
      <c r="DBL34" s="48" t="s">
        <v>52</v>
      </c>
      <c r="DBM34" s="48" t="s">
        <v>52</v>
      </c>
      <c r="DBN34" s="48" t="s">
        <v>52</v>
      </c>
      <c r="DBO34" s="48" t="s">
        <v>52</v>
      </c>
      <c r="DBP34" s="48" t="s">
        <v>52</v>
      </c>
      <c r="DBQ34" s="48" t="s">
        <v>52</v>
      </c>
      <c r="DBR34" s="48" t="s">
        <v>52</v>
      </c>
      <c r="DBS34" s="48" t="s">
        <v>52</v>
      </c>
      <c r="DBT34" s="48" t="s">
        <v>52</v>
      </c>
      <c r="DBU34" s="48" t="s">
        <v>52</v>
      </c>
      <c r="DBV34" s="48" t="s">
        <v>52</v>
      </c>
      <c r="DBW34" s="48" t="s">
        <v>52</v>
      </c>
      <c r="DBX34" s="48" t="s">
        <v>52</v>
      </c>
      <c r="DBY34" s="48" t="s">
        <v>52</v>
      </c>
      <c r="DBZ34" s="48" t="s">
        <v>52</v>
      </c>
      <c r="DCA34" s="48" t="s">
        <v>52</v>
      </c>
      <c r="DCB34" s="48" t="s">
        <v>52</v>
      </c>
      <c r="DCC34" s="48" t="s">
        <v>52</v>
      </c>
      <c r="DCD34" s="48" t="s">
        <v>52</v>
      </c>
      <c r="DCE34" s="48" t="s">
        <v>52</v>
      </c>
      <c r="DCF34" s="48" t="s">
        <v>52</v>
      </c>
      <c r="DCG34" s="48" t="s">
        <v>52</v>
      </c>
      <c r="DCH34" s="48" t="s">
        <v>52</v>
      </c>
      <c r="DCI34" s="48" t="s">
        <v>52</v>
      </c>
      <c r="DCJ34" s="48" t="s">
        <v>52</v>
      </c>
      <c r="DCK34" s="48" t="s">
        <v>52</v>
      </c>
      <c r="DCL34" s="48" t="s">
        <v>52</v>
      </c>
      <c r="DCM34" s="48" t="s">
        <v>52</v>
      </c>
      <c r="DCN34" s="48" t="s">
        <v>52</v>
      </c>
      <c r="DCO34" s="48" t="s">
        <v>52</v>
      </c>
      <c r="DCP34" s="48" t="s">
        <v>52</v>
      </c>
      <c r="DCQ34" s="48" t="s">
        <v>52</v>
      </c>
      <c r="DCR34" s="48" t="s">
        <v>52</v>
      </c>
      <c r="DCS34" s="48" t="s">
        <v>52</v>
      </c>
      <c r="DCT34" s="48" t="s">
        <v>52</v>
      </c>
      <c r="DCU34" s="48" t="s">
        <v>52</v>
      </c>
      <c r="DCV34" s="48" t="s">
        <v>52</v>
      </c>
      <c r="DCW34" s="48" t="s">
        <v>52</v>
      </c>
      <c r="DCX34" s="48" t="s">
        <v>52</v>
      </c>
      <c r="DCY34" s="48" t="s">
        <v>52</v>
      </c>
      <c r="DCZ34" s="48" t="s">
        <v>52</v>
      </c>
      <c r="DDA34" s="48" t="s">
        <v>52</v>
      </c>
      <c r="DDB34" s="48" t="s">
        <v>52</v>
      </c>
      <c r="DDC34" s="48" t="s">
        <v>52</v>
      </c>
      <c r="DDD34" s="48" t="s">
        <v>52</v>
      </c>
      <c r="DDE34" s="48" t="s">
        <v>52</v>
      </c>
      <c r="DDF34" s="48" t="s">
        <v>52</v>
      </c>
      <c r="DDG34" s="48" t="s">
        <v>52</v>
      </c>
      <c r="DDH34" s="48" t="s">
        <v>52</v>
      </c>
      <c r="DDI34" s="48" t="s">
        <v>52</v>
      </c>
      <c r="DDJ34" s="48" t="s">
        <v>52</v>
      </c>
      <c r="DDK34" s="48" t="s">
        <v>52</v>
      </c>
      <c r="DDL34" s="48" t="s">
        <v>52</v>
      </c>
      <c r="DDM34" s="48" t="s">
        <v>52</v>
      </c>
      <c r="DDN34" s="48" t="s">
        <v>52</v>
      </c>
      <c r="DDO34" s="48" t="s">
        <v>52</v>
      </c>
      <c r="DDP34" s="48" t="s">
        <v>52</v>
      </c>
      <c r="DDQ34" s="48" t="s">
        <v>52</v>
      </c>
      <c r="DDR34" s="48" t="s">
        <v>52</v>
      </c>
      <c r="DDS34" s="48" t="s">
        <v>52</v>
      </c>
      <c r="DDT34" s="48" t="s">
        <v>52</v>
      </c>
      <c r="DDU34" s="48" t="s">
        <v>52</v>
      </c>
      <c r="DDV34" s="48" t="s">
        <v>52</v>
      </c>
      <c r="DDW34" s="48" t="s">
        <v>52</v>
      </c>
      <c r="DDX34" s="48" t="s">
        <v>52</v>
      </c>
      <c r="DDY34" s="48" t="s">
        <v>52</v>
      </c>
      <c r="DDZ34" s="48" t="s">
        <v>52</v>
      </c>
      <c r="DEA34" s="48" t="s">
        <v>52</v>
      </c>
      <c r="DEB34" s="48" t="s">
        <v>52</v>
      </c>
      <c r="DEC34" s="48" t="s">
        <v>52</v>
      </c>
      <c r="DED34" s="48" t="s">
        <v>52</v>
      </c>
      <c r="DEE34" s="48" t="s">
        <v>52</v>
      </c>
      <c r="DEF34" s="48" t="s">
        <v>52</v>
      </c>
      <c r="DEG34" s="48" t="s">
        <v>52</v>
      </c>
      <c r="DEH34" s="48" t="s">
        <v>52</v>
      </c>
      <c r="DEI34" s="48" t="s">
        <v>52</v>
      </c>
      <c r="DEJ34" s="48" t="s">
        <v>52</v>
      </c>
      <c r="DEK34" s="48" t="s">
        <v>52</v>
      </c>
      <c r="DEL34" s="48" t="s">
        <v>52</v>
      </c>
      <c r="DEM34" s="48" t="s">
        <v>52</v>
      </c>
      <c r="DEN34" s="48" t="s">
        <v>52</v>
      </c>
      <c r="DEO34" s="48" t="s">
        <v>52</v>
      </c>
      <c r="DEP34" s="48" t="s">
        <v>52</v>
      </c>
      <c r="DEQ34" s="48" t="s">
        <v>52</v>
      </c>
      <c r="DER34" s="48" t="s">
        <v>52</v>
      </c>
      <c r="DES34" s="48" t="s">
        <v>52</v>
      </c>
      <c r="DET34" s="48" t="s">
        <v>52</v>
      </c>
      <c r="DEU34" s="48" t="s">
        <v>52</v>
      </c>
      <c r="DEV34" s="48" t="s">
        <v>52</v>
      </c>
      <c r="DEW34" s="48" t="s">
        <v>52</v>
      </c>
      <c r="DEX34" s="48" t="s">
        <v>52</v>
      </c>
      <c r="DEY34" s="48" t="s">
        <v>52</v>
      </c>
      <c r="DEZ34" s="48" t="s">
        <v>52</v>
      </c>
      <c r="DFA34" s="48" t="s">
        <v>52</v>
      </c>
      <c r="DFB34" s="48" t="s">
        <v>52</v>
      </c>
      <c r="DFC34" s="48" t="s">
        <v>52</v>
      </c>
      <c r="DFD34" s="48" t="s">
        <v>52</v>
      </c>
      <c r="DFE34" s="48" t="s">
        <v>52</v>
      </c>
      <c r="DFF34" s="48" t="s">
        <v>52</v>
      </c>
      <c r="DFG34" s="48" t="s">
        <v>52</v>
      </c>
      <c r="DFH34" s="48" t="s">
        <v>52</v>
      </c>
      <c r="DFI34" s="48" t="s">
        <v>52</v>
      </c>
      <c r="DFJ34" s="48" t="s">
        <v>52</v>
      </c>
      <c r="DFK34" s="48" t="s">
        <v>52</v>
      </c>
      <c r="DFL34" s="48" t="s">
        <v>52</v>
      </c>
      <c r="DFM34" s="48" t="s">
        <v>52</v>
      </c>
      <c r="DFN34" s="48" t="s">
        <v>52</v>
      </c>
      <c r="DFO34" s="48" t="s">
        <v>52</v>
      </c>
      <c r="DFP34" s="48" t="s">
        <v>52</v>
      </c>
      <c r="DFQ34" s="48" t="s">
        <v>52</v>
      </c>
      <c r="DFR34" s="48" t="s">
        <v>52</v>
      </c>
      <c r="DFS34" s="48" t="s">
        <v>52</v>
      </c>
      <c r="DFT34" s="48" t="s">
        <v>52</v>
      </c>
      <c r="DFU34" s="48" t="s">
        <v>52</v>
      </c>
      <c r="DFV34" s="48" t="s">
        <v>52</v>
      </c>
      <c r="DFW34" s="48" t="s">
        <v>52</v>
      </c>
      <c r="DFX34" s="48" t="s">
        <v>52</v>
      </c>
      <c r="DFY34" s="48" t="s">
        <v>52</v>
      </c>
      <c r="DFZ34" s="48" t="s">
        <v>52</v>
      </c>
      <c r="DGA34" s="48" t="s">
        <v>52</v>
      </c>
      <c r="DGB34" s="48" t="s">
        <v>52</v>
      </c>
      <c r="DGC34" s="48" t="s">
        <v>52</v>
      </c>
      <c r="DGD34" s="48" t="s">
        <v>52</v>
      </c>
      <c r="DGE34" s="48" t="s">
        <v>52</v>
      </c>
      <c r="DGF34" s="48" t="s">
        <v>52</v>
      </c>
      <c r="DGG34" s="48" t="s">
        <v>52</v>
      </c>
      <c r="DGH34" s="48" t="s">
        <v>52</v>
      </c>
      <c r="DGI34" s="48" t="s">
        <v>52</v>
      </c>
      <c r="DGJ34" s="48" t="s">
        <v>52</v>
      </c>
      <c r="DGK34" s="48" t="s">
        <v>52</v>
      </c>
      <c r="DGL34" s="48" t="s">
        <v>52</v>
      </c>
      <c r="DGM34" s="48" t="s">
        <v>52</v>
      </c>
      <c r="DGN34" s="48" t="s">
        <v>52</v>
      </c>
      <c r="DGO34" s="48" t="s">
        <v>52</v>
      </c>
      <c r="DGP34" s="48" t="s">
        <v>52</v>
      </c>
      <c r="DGQ34" s="48" t="s">
        <v>52</v>
      </c>
      <c r="DGR34" s="48" t="s">
        <v>52</v>
      </c>
      <c r="DGS34" s="48" t="s">
        <v>52</v>
      </c>
      <c r="DGT34" s="48" t="s">
        <v>52</v>
      </c>
      <c r="DGU34" s="48" t="s">
        <v>52</v>
      </c>
      <c r="DGV34" s="48" t="s">
        <v>52</v>
      </c>
      <c r="DGW34" s="48" t="s">
        <v>52</v>
      </c>
      <c r="DGX34" s="48" t="s">
        <v>52</v>
      </c>
      <c r="DGY34" s="48" t="s">
        <v>52</v>
      </c>
      <c r="DGZ34" s="48" t="s">
        <v>52</v>
      </c>
      <c r="DHA34" s="48" t="s">
        <v>52</v>
      </c>
      <c r="DHB34" s="48" t="s">
        <v>52</v>
      </c>
      <c r="DHC34" s="48" t="s">
        <v>52</v>
      </c>
      <c r="DHD34" s="48" t="s">
        <v>52</v>
      </c>
      <c r="DHE34" s="48" t="s">
        <v>52</v>
      </c>
      <c r="DHF34" s="48" t="s">
        <v>52</v>
      </c>
      <c r="DHG34" s="48" t="s">
        <v>52</v>
      </c>
      <c r="DHH34" s="48" t="s">
        <v>52</v>
      </c>
      <c r="DHI34" s="48" t="s">
        <v>52</v>
      </c>
      <c r="DHJ34" s="48" t="s">
        <v>52</v>
      </c>
      <c r="DHK34" s="48" t="s">
        <v>52</v>
      </c>
      <c r="DHL34" s="48" t="s">
        <v>52</v>
      </c>
      <c r="DHM34" s="48" t="s">
        <v>52</v>
      </c>
      <c r="DHN34" s="48" t="s">
        <v>52</v>
      </c>
      <c r="DHO34" s="48" t="s">
        <v>52</v>
      </c>
      <c r="DHP34" s="48" t="s">
        <v>52</v>
      </c>
      <c r="DHQ34" s="48" t="s">
        <v>52</v>
      </c>
      <c r="DHR34" s="48" t="s">
        <v>52</v>
      </c>
      <c r="DHS34" s="48" t="s">
        <v>52</v>
      </c>
      <c r="DHT34" s="48" t="s">
        <v>52</v>
      </c>
      <c r="DHU34" s="48" t="s">
        <v>52</v>
      </c>
      <c r="DHV34" s="48" t="s">
        <v>52</v>
      </c>
      <c r="DHW34" s="48" t="s">
        <v>52</v>
      </c>
      <c r="DHX34" s="48" t="s">
        <v>52</v>
      </c>
      <c r="DHY34" s="48" t="s">
        <v>52</v>
      </c>
      <c r="DHZ34" s="48" t="s">
        <v>52</v>
      </c>
      <c r="DIA34" s="48" t="s">
        <v>52</v>
      </c>
      <c r="DIB34" s="48" t="s">
        <v>52</v>
      </c>
      <c r="DIC34" s="48" t="s">
        <v>52</v>
      </c>
      <c r="DID34" s="48" t="s">
        <v>52</v>
      </c>
      <c r="DIE34" s="48" t="s">
        <v>52</v>
      </c>
      <c r="DIF34" s="48" t="s">
        <v>52</v>
      </c>
      <c r="DIG34" s="48" t="s">
        <v>52</v>
      </c>
      <c r="DIH34" s="48" t="s">
        <v>52</v>
      </c>
      <c r="DII34" s="48" t="s">
        <v>52</v>
      </c>
      <c r="DIJ34" s="48" t="s">
        <v>52</v>
      </c>
      <c r="DIK34" s="48" t="s">
        <v>52</v>
      </c>
      <c r="DIL34" s="48" t="s">
        <v>52</v>
      </c>
      <c r="DIM34" s="48" t="s">
        <v>52</v>
      </c>
      <c r="DIN34" s="48" t="s">
        <v>52</v>
      </c>
      <c r="DIO34" s="48" t="s">
        <v>52</v>
      </c>
      <c r="DIP34" s="48" t="s">
        <v>52</v>
      </c>
      <c r="DIQ34" s="48" t="s">
        <v>52</v>
      </c>
      <c r="DIR34" s="48" t="s">
        <v>52</v>
      </c>
      <c r="DIS34" s="48" t="s">
        <v>52</v>
      </c>
      <c r="DIT34" s="48" t="s">
        <v>52</v>
      </c>
      <c r="DIU34" s="48" t="s">
        <v>52</v>
      </c>
      <c r="DIV34" s="48" t="s">
        <v>52</v>
      </c>
      <c r="DIW34" s="48" t="s">
        <v>52</v>
      </c>
      <c r="DIX34" s="48" t="s">
        <v>52</v>
      </c>
      <c r="DIY34" s="48" t="s">
        <v>52</v>
      </c>
      <c r="DIZ34" s="48" t="s">
        <v>52</v>
      </c>
      <c r="DJA34" s="48" t="s">
        <v>52</v>
      </c>
      <c r="DJB34" s="48" t="s">
        <v>52</v>
      </c>
      <c r="DJC34" s="48" t="s">
        <v>52</v>
      </c>
      <c r="DJD34" s="48" t="s">
        <v>52</v>
      </c>
      <c r="DJE34" s="48" t="s">
        <v>52</v>
      </c>
      <c r="DJF34" s="48" t="s">
        <v>52</v>
      </c>
      <c r="DJG34" s="48" t="s">
        <v>52</v>
      </c>
      <c r="DJH34" s="48" t="s">
        <v>52</v>
      </c>
      <c r="DJI34" s="48" t="s">
        <v>52</v>
      </c>
      <c r="DJJ34" s="48" t="s">
        <v>52</v>
      </c>
      <c r="DJK34" s="48" t="s">
        <v>52</v>
      </c>
      <c r="DJL34" s="48" t="s">
        <v>52</v>
      </c>
      <c r="DJM34" s="48" t="s">
        <v>52</v>
      </c>
      <c r="DJN34" s="48" t="s">
        <v>52</v>
      </c>
      <c r="DJO34" s="48" t="s">
        <v>52</v>
      </c>
      <c r="DJP34" s="48" t="s">
        <v>52</v>
      </c>
      <c r="DJQ34" s="48" t="s">
        <v>52</v>
      </c>
      <c r="DJR34" s="48" t="s">
        <v>52</v>
      </c>
      <c r="DJS34" s="48" t="s">
        <v>52</v>
      </c>
      <c r="DJT34" s="48" t="s">
        <v>52</v>
      </c>
      <c r="DJU34" s="48" t="s">
        <v>52</v>
      </c>
      <c r="DJV34" s="48" t="s">
        <v>52</v>
      </c>
      <c r="DJW34" s="48" t="s">
        <v>52</v>
      </c>
      <c r="DJX34" s="48" t="s">
        <v>52</v>
      </c>
      <c r="DJY34" s="48" t="s">
        <v>52</v>
      </c>
      <c r="DJZ34" s="48" t="s">
        <v>52</v>
      </c>
      <c r="DKA34" s="48" t="s">
        <v>52</v>
      </c>
      <c r="DKB34" s="48" t="s">
        <v>52</v>
      </c>
      <c r="DKC34" s="48" t="s">
        <v>52</v>
      </c>
      <c r="DKD34" s="48" t="s">
        <v>52</v>
      </c>
      <c r="DKE34" s="48" t="s">
        <v>52</v>
      </c>
      <c r="DKF34" s="48" t="s">
        <v>52</v>
      </c>
      <c r="DKG34" s="48" t="s">
        <v>52</v>
      </c>
      <c r="DKH34" s="48" t="s">
        <v>52</v>
      </c>
      <c r="DKI34" s="48" t="s">
        <v>52</v>
      </c>
      <c r="DKJ34" s="48" t="s">
        <v>52</v>
      </c>
      <c r="DKK34" s="48" t="s">
        <v>52</v>
      </c>
      <c r="DKL34" s="48" t="s">
        <v>52</v>
      </c>
      <c r="DKM34" s="48" t="s">
        <v>52</v>
      </c>
      <c r="DKN34" s="48" t="s">
        <v>52</v>
      </c>
      <c r="DKO34" s="48" t="s">
        <v>52</v>
      </c>
      <c r="DKP34" s="48" t="s">
        <v>52</v>
      </c>
      <c r="DKQ34" s="48" t="s">
        <v>52</v>
      </c>
      <c r="DKR34" s="48" t="s">
        <v>52</v>
      </c>
      <c r="DKS34" s="48" t="s">
        <v>52</v>
      </c>
      <c r="DKT34" s="48" t="s">
        <v>52</v>
      </c>
      <c r="DKU34" s="48" t="s">
        <v>52</v>
      </c>
      <c r="DKV34" s="48" t="s">
        <v>52</v>
      </c>
      <c r="DKW34" s="48" t="s">
        <v>52</v>
      </c>
      <c r="DKX34" s="48" t="s">
        <v>52</v>
      </c>
      <c r="DKY34" s="48" t="s">
        <v>52</v>
      </c>
      <c r="DKZ34" s="48" t="s">
        <v>52</v>
      </c>
      <c r="DLA34" s="48" t="s">
        <v>52</v>
      </c>
      <c r="DLB34" s="48" t="s">
        <v>52</v>
      </c>
      <c r="DLC34" s="48" t="s">
        <v>52</v>
      </c>
      <c r="DLD34" s="48" t="s">
        <v>52</v>
      </c>
      <c r="DLE34" s="48" t="s">
        <v>52</v>
      </c>
      <c r="DLF34" s="48" t="s">
        <v>52</v>
      </c>
      <c r="DLG34" s="48" t="s">
        <v>52</v>
      </c>
      <c r="DLH34" s="48" t="s">
        <v>52</v>
      </c>
      <c r="DLI34" s="48" t="s">
        <v>52</v>
      </c>
      <c r="DLJ34" s="48" t="s">
        <v>52</v>
      </c>
      <c r="DLK34" s="48" t="s">
        <v>52</v>
      </c>
      <c r="DLL34" s="48" t="s">
        <v>52</v>
      </c>
      <c r="DLM34" s="48" t="s">
        <v>52</v>
      </c>
      <c r="DLN34" s="48" t="s">
        <v>52</v>
      </c>
      <c r="DLO34" s="48" t="s">
        <v>52</v>
      </c>
      <c r="DLP34" s="48" t="s">
        <v>52</v>
      </c>
      <c r="DLQ34" s="48" t="s">
        <v>52</v>
      </c>
      <c r="DLR34" s="48" t="s">
        <v>52</v>
      </c>
      <c r="DLS34" s="48" t="s">
        <v>52</v>
      </c>
      <c r="DLT34" s="48" t="s">
        <v>52</v>
      </c>
      <c r="DLU34" s="48" t="s">
        <v>52</v>
      </c>
      <c r="DLV34" s="48" t="s">
        <v>52</v>
      </c>
      <c r="DLW34" s="48" t="s">
        <v>52</v>
      </c>
      <c r="DLX34" s="48" t="s">
        <v>52</v>
      </c>
      <c r="DLY34" s="48" t="s">
        <v>52</v>
      </c>
      <c r="DLZ34" s="48" t="s">
        <v>52</v>
      </c>
      <c r="DMA34" s="48" t="s">
        <v>52</v>
      </c>
      <c r="DMB34" s="48" t="s">
        <v>52</v>
      </c>
      <c r="DMC34" s="48" t="s">
        <v>52</v>
      </c>
      <c r="DMD34" s="48" t="s">
        <v>52</v>
      </c>
      <c r="DME34" s="48" t="s">
        <v>52</v>
      </c>
      <c r="DMF34" s="48" t="s">
        <v>52</v>
      </c>
      <c r="DMG34" s="48" t="s">
        <v>52</v>
      </c>
      <c r="DMH34" s="48" t="s">
        <v>52</v>
      </c>
      <c r="DMI34" s="48" t="s">
        <v>52</v>
      </c>
      <c r="DMJ34" s="48" t="s">
        <v>52</v>
      </c>
      <c r="DMK34" s="48" t="s">
        <v>52</v>
      </c>
      <c r="DML34" s="48" t="s">
        <v>52</v>
      </c>
      <c r="DMM34" s="48" t="s">
        <v>52</v>
      </c>
      <c r="DMN34" s="48" t="s">
        <v>52</v>
      </c>
      <c r="DMO34" s="48" t="s">
        <v>52</v>
      </c>
      <c r="DMP34" s="48" t="s">
        <v>52</v>
      </c>
      <c r="DMQ34" s="48" t="s">
        <v>52</v>
      </c>
      <c r="DMR34" s="48" t="s">
        <v>52</v>
      </c>
      <c r="DMS34" s="48" t="s">
        <v>52</v>
      </c>
      <c r="DMT34" s="48" t="s">
        <v>52</v>
      </c>
      <c r="DMU34" s="48" t="s">
        <v>52</v>
      </c>
      <c r="DMV34" s="48" t="s">
        <v>52</v>
      </c>
      <c r="DMW34" s="48" t="s">
        <v>52</v>
      </c>
      <c r="DMX34" s="48" t="s">
        <v>52</v>
      </c>
      <c r="DMY34" s="48" t="s">
        <v>52</v>
      </c>
      <c r="DMZ34" s="48" t="s">
        <v>52</v>
      </c>
      <c r="DNA34" s="48" t="s">
        <v>52</v>
      </c>
      <c r="DNB34" s="48" t="s">
        <v>52</v>
      </c>
      <c r="DNC34" s="48" t="s">
        <v>52</v>
      </c>
      <c r="DND34" s="48" t="s">
        <v>52</v>
      </c>
      <c r="DNE34" s="48" t="s">
        <v>52</v>
      </c>
      <c r="DNF34" s="48" t="s">
        <v>52</v>
      </c>
      <c r="DNG34" s="48" t="s">
        <v>52</v>
      </c>
      <c r="DNH34" s="48" t="s">
        <v>52</v>
      </c>
      <c r="DNI34" s="48" t="s">
        <v>52</v>
      </c>
      <c r="DNJ34" s="48" t="s">
        <v>52</v>
      </c>
      <c r="DNK34" s="48" t="s">
        <v>52</v>
      </c>
      <c r="DNL34" s="48" t="s">
        <v>52</v>
      </c>
      <c r="DNM34" s="48" t="s">
        <v>52</v>
      </c>
      <c r="DNN34" s="48" t="s">
        <v>52</v>
      </c>
      <c r="DNO34" s="48" t="s">
        <v>52</v>
      </c>
      <c r="DNP34" s="48" t="s">
        <v>52</v>
      </c>
      <c r="DNQ34" s="48" t="s">
        <v>52</v>
      </c>
      <c r="DNR34" s="48" t="s">
        <v>52</v>
      </c>
      <c r="DNS34" s="48" t="s">
        <v>52</v>
      </c>
      <c r="DNT34" s="48" t="s">
        <v>52</v>
      </c>
      <c r="DNU34" s="48" t="s">
        <v>52</v>
      </c>
      <c r="DNV34" s="48" t="s">
        <v>52</v>
      </c>
      <c r="DNW34" s="48" t="s">
        <v>52</v>
      </c>
      <c r="DNX34" s="48" t="s">
        <v>52</v>
      </c>
      <c r="DNY34" s="48" t="s">
        <v>52</v>
      </c>
      <c r="DNZ34" s="48" t="s">
        <v>52</v>
      </c>
      <c r="DOA34" s="48" t="s">
        <v>52</v>
      </c>
      <c r="DOB34" s="48" t="s">
        <v>52</v>
      </c>
      <c r="DOC34" s="48" t="s">
        <v>52</v>
      </c>
      <c r="DOD34" s="48" t="s">
        <v>52</v>
      </c>
      <c r="DOE34" s="48" t="s">
        <v>52</v>
      </c>
      <c r="DOF34" s="48" t="s">
        <v>52</v>
      </c>
      <c r="DOG34" s="48" t="s">
        <v>52</v>
      </c>
      <c r="DOH34" s="48" t="s">
        <v>52</v>
      </c>
      <c r="DOI34" s="48" t="s">
        <v>52</v>
      </c>
      <c r="DOJ34" s="48" t="s">
        <v>52</v>
      </c>
      <c r="DOK34" s="48" t="s">
        <v>52</v>
      </c>
      <c r="DOL34" s="48" t="s">
        <v>52</v>
      </c>
      <c r="DOM34" s="48" t="s">
        <v>52</v>
      </c>
      <c r="DON34" s="48" t="s">
        <v>52</v>
      </c>
      <c r="DOO34" s="48" t="s">
        <v>52</v>
      </c>
      <c r="DOP34" s="48" t="s">
        <v>52</v>
      </c>
      <c r="DOQ34" s="48" t="s">
        <v>52</v>
      </c>
      <c r="DOR34" s="48" t="s">
        <v>52</v>
      </c>
      <c r="DOS34" s="48" t="s">
        <v>52</v>
      </c>
      <c r="DOT34" s="48" t="s">
        <v>52</v>
      </c>
      <c r="DOU34" s="48" t="s">
        <v>52</v>
      </c>
      <c r="DOV34" s="48" t="s">
        <v>52</v>
      </c>
      <c r="DOW34" s="48" t="s">
        <v>52</v>
      </c>
      <c r="DOX34" s="48" t="s">
        <v>52</v>
      </c>
      <c r="DOY34" s="48" t="s">
        <v>52</v>
      </c>
      <c r="DOZ34" s="48" t="s">
        <v>52</v>
      </c>
      <c r="DPA34" s="48" t="s">
        <v>52</v>
      </c>
      <c r="DPB34" s="48" t="s">
        <v>52</v>
      </c>
      <c r="DPC34" s="48" t="s">
        <v>52</v>
      </c>
      <c r="DPD34" s="48" t="s">
        <v>52</v>
      </c>
      <c r="DPE34" s="48" t="s">
        <v>52</v>
      </c>
      <c r="DPF34" s="48" t="s">
        <v>52</v>
      </c>
      <c r="DPG34" s="48" t="s">
        <v>52</v>
      </c>
      <c r="DPH34" s="48" t="s">
        <v>52</v>
      </c>
      <c r="DPI34" s="48" t="s">
        <v>52</v>
      </c>
      <c r="DPJ34" s="48" t="s">
        <v>52</v>
      </c>
      <c r="DPK34" s="48" t="s">
        <v>52</v>
      </c>
      <c r="DPL34" s="48" t="s">
        <v>52</v>
      </c>
      <c r="DPM34" s="48" t="s">
        <v>52</v>
      </c>
      <c r="DPN34" s="48" t="s">
        <v>52</v>
      </c>
      <c r="DPO34" s="48" t="s">
        <v>52</v>
      </c>
      <c r="DPP34" s="48" t="s">
        <v>52</v>
      </c>
      <c r="DPQ34" s="48" t="s">
        <v>52</v>
      </c>
      <c r="DPR34" s="48" t="s">
        <v>52</v>
      </c>
      <c r="DPS34" s="48" t="s">
        <v>52</v>
      </c>
      <c r="DPT34" s="48" t="s">
        <v>52</v>
      </c>
      <c r="DPU34" s="48" t="s">
        <v>52</v>
      </c>
      <c r="DPV34" s="48" t="s">
        <v>52</v>
      </c>
      <c r="DPW34" s="48" t="s">
        <v>52</v>
      </c>
      <c r="DPX34" s="48" t="s">
        <v>52</v>
      </c>
      <c r="DPY34" s="48" t="s">
        <v>52</v>
      </c>
      <c r="DPZ34" s="48" t="s">
        <v>52</v>
      </c>
      <c r="DQA34" s="48" t="s">
        <v>52</v>
      </c>
      <c r="DQB34" s="48" t="s">
        <v>52</v>
      </c>
      <c r="DQC34" s="48" t="s">
        <v>52</v>
      </c>
      <c r="DQD34" s="48" t="s">
        <v>52</v>
      </c>
      <c r="DQE34" s="48" t="s">
        <v>52</v>
      </c>
      <c r="DQF34" s="48" t="s">
        <v>52</v>
      </c>
      <c r="DQG34" s="48" t="s">
        <v>52</v>
      </c>
      <c r="DQH34" s="48" t="s">
        <v>52</v>
      </c>
      <c r="DQI34" s="48" t="s">
        <v>52</v>
      </c>
      <c r="DQJ34" s="48" t="s">
        <v>52</v>
      </c>
      <c r="DQK34" s="48" t="s">
        <v>52</v>
      </c>
      <c r="DQL34" s="48" t="s">
        <v>52</v>
      </c>
      <c r="DQM34" s="48" t="s">
        <v>52</v>
      </c>
      <c r="DQN34" s="48" t="s">
        <v>52</v>
      </c>
      <c r="DQO34" s="48" t="s">
        <v>52</v>
      </c>
      <c r="DQP34" s="48" t="s">
        <v>52</v>
      </c>
      <c r="DQQ34" s="48" t="s">
        <v>52</v>
      </c>
      <c r="DQR34" s="48" t="s">
        <v>52</v>
      </c>
      <c r="DQS34" s="48" t="s">
        <v>52</v>
      </c>
      <c r="DQT34" s="48" t="s">
        <v>52</v>
      </c>
      <c r="DQU34" s="48" t="s">
        <v>52</v>
      </c>
      <c r="DQV34" s="48" t="s">
        <v>52</v>
      </c>
      <c r="DQW34" s="48" t="s">
        <v>52</v>
      </c>
      <c r="DQX34" s="48" t="s">
        <v>52</v>
      </c>
      <c r="DQY34" s="48" t="s">
        <v>52</v>
      </c>
      <c r="DQZ34" s="48" t="s">
        <v>52</v>
      </c>
      <c r="DRA34" s="48" t="s">
        <v>52</v>
      </c>
      <c r="DRB34" s="48" t="s">
        <v>52</v>
      </c>
      <c r="DRC34" s="48" t="s">
        <v>52</v>
      </c>
      <c r="DRD34" s="48" t="s">
        <v>52</v>
      </c>
      <c r="DRE34" s="48" t="s">
        <v>52</v>
      </c>
      <c r="DRF34" s="48" t="s">
        <v>52</v>
      </c>
      <c r="DRG34" s="48" t="s">
        <v>52</v>
      </c>
      <c r="DRH34" s="48" t="s">
        <v>52</v>
      </c>
      <c r="DRI34" s="48" t="s">
        <v>52</v>
      </c>
      <c r="DRJ34" s="48" t="s">
        <v>52</v>
      </c>
      <c r="DRK34" s="48" t="s">
        <v>52</v>
      </c>
      <c r="DRL34" s="48" t="s">
        <v>52</v>
      </c>
      <c r="DRM34" s="48" t="s">
        <v>52</v>
      </c>
      <c r="DRN34" s="48" t="s">
        <v>52</v>
      </c>
      <c r="DRO34" s="48" t="s">
        <v>52</v>
      </c>
      <c r="DRP34" s="48" t="s">
        <v>52</v>
      </c>
      <c r="DRQ34" s="48" t="s">
        <v>52</v>
      </c>
      <c r="DRR34" s="48" t="s">
        <v>52</v>
      </c>
      <c r="DRS34" s="48" t="s">
        <v>52</v>
      </c>
      <c r="DRT34" s="48" t="s">
        <v>52</v>
      </c>
      <c r="DRU34" s="48" t="s">
        <v>52</v>
      </c>
      <c r="DRV34" s="48" t="s">
        <v>52</v>
      </c>
      <c r="DRW34" s="48" t="s">
        <v>52</v>
      </c>
      <c r="DRX34" s="48" t="s">
        <v>52</v>
      </c>
      <c r="DRY34" s="48" t="s">
        <v>52</v>
      </c>
      <c r="DRZ34" s="48" t="s">
        <v>52</v>
      </c>
      <c r="DSA34" s="48" t="s">
        <v>52</v>
      </c>
      <c r="DSB34" s="48" t="s">
        <v>52</v>
      </c>
      <c r="DSC34" s="48" t="s">
        <v>52</v>
      </c>
      <c r="DSD34" s="48" t="s">
        <v>52</v>
      </c>
      <c r="DSE34" s="48" t="s">
        <v>52</v>
      </c>
      <c r="DSF34" s="48" t="s">
        <v>52</v>
      </c>
      <c r="DSG34" s="48" t="s">
        <v>52</v>
      </c>
      <c r="DSH34" s="48" t="s">
        <v>52</v>
      </c>
      <c r="DSI34" s="48" t="s">
        <v>52</v>
      </c>
      <c r="DSJ34" s="48" t="s">
        <v>52</v>
      </c>
      <c r="DSK34" s="48" t="s">
        <v>52</v>
      </c>
      <c r="DSL34" s="48" t="s">
        <v>52</v>
      </c>
      <c r="DSM34" s="48" t="s">
        <v>52</v>
      </c>
      <c r="DSN34" s="48" t="s">
        <v>52</v>
      </c>
      <c r="DSO34" s="48" t="s">
        <v>52</v>
      </c>
      <c r="DSP34" s="48" t="s">
        <v>52</v>
      </c>
      <c r="DSQ34" s="48" t="s">
        <v>52</v>
      </c>
      <c r="DSR34" s="48" t="s">
        <v>52</v>
      </c>
      <c r="DSS34" s="48" t="s">
        <v>52</v>
      </c>
      <c r="DST34" s="48" t="s">
        <v>52</v>
      </c>
      <c r="DSU34" s="48" t="s">
        <v>52</v>
      </c>
      <c r="DSV34" s="48" t="s">
        <v>52</v>
      </c>
      <c r="DSW34" s="48" t="s">
        <v>52</v>
      </c>
      <c r="DSX34" s="48" t="s">
        <v>52</v>
      </c>
      <c r="DSY34" s="48" t="s">
        <v>52</v>
      </c>
      <c r="DSZ34" s="48" t="s">
        <v>52</v>
      </c>
      <c r="DTA34" s="48" t="s">
        <v>52</v>
      </c>
      <c r="DTB34" s="48" t="s">
        <v>52</v>
      </c>
      <c r="DTC34" s="48" t="s">
        <v>52</v>
      </c>
      <c r="DTD34" s="48" t="s">
        <v>52</v>
      </c>
      <c r="DTE34" s="48" t="s">
        <v>52</v>
      </c>
      <c r="DTF34" s="48" t="s">
        <v>52</v>
      </c>
      <c r="DTG34" s="48" t="s">
        <v>52</v>
      </c>
      <c r="DTH34" s="48" t="s">
        <v>52</v>
      </c>
      <c r="DTI34" s="48" t="s">
        <v>52</v>
      </c>
      <c r="DTJ34" s="48" t="s">
        <v>52</v>
      </c>
      <c r="DTK34" s="48" t="s">
        <v>52</v>
      </c>
      <c r="DTL34" s="48" t="s">
        <v>52</v>
      </c>
      <c r="DTM34" s="48" t="s">
        <v>52</v>
      </c>
      <c r="DTN34" s="48" t="s">
        <v>52</v>
      </c>
      <c r="DTO34" s="48" t="s">
        <v>52</v>
      </c>
      <c r="DTP34" s="48" t="s">
        <v>52</v>
      </c>
      <c r="DTQ34" s="48" t="s">
        <v>52</v>
      </c>
      <c r="DTR34" s="48" t="s">
        <v>52</v>
      </c>
      <c r="DTS34" s="48" t="s">
        <v>52</v>
      </c>
      <c r="DTT34" s="48" t="s">
        <v>52</v>
      </c>
      <c r="DTU34" s="48" t="s">
        <v>52</v>
      </c>
      <c r="DTV34" s="48" t="s">
        <v>52</v>
      </c>
      <c r="DTW34" s="48" t="s">
        <v>52</v>
      </c>
      <c r="DTX34" s="48" t="s">
        <v>52</v>
      </c>
      <c r="DTY34" s="48" t="s">
        <v>52</v>
      </c>
      <c r="DTZ34" s="48" t="s">
        <v>52</v>
      </c>
      <c r="DUA34" s="48" t="s">
        <v>52</v>
      </c>
      <c r="DUB34" s="48" t="s">
        <v>52</v>
      </c>
      <c r="DUC34" s="48" t="s">
        <v>52</v>
      </c>
      <c r="DUD34" s="48" t="s">
        <v>52</v>
      </c>
      <c r="DUE34" s="48" t="s">
        <v>52</v>
      </c>
      <c r="DUF34" s="48" t="s">
        <v>52</v>
      </c>
      <c r="DUG34" s="48" t="s">
        <v>52</v>
      </c>
      <c r="DUH34" s="48" t="s">
        <v>52</v>
      </c>
      <c r="DUI34" s="48" t="s">
        <v>52</v>
      </c>
      <c r="DUJ34" s="48" t="s">
        <v>52</v>
      </c>
      <c r="DUK34" s="48" t="s">
        <v>52</v>
      </c>
      <c r="DUL34" s="48" t="s">
        <v>52</v>
      </c>
      <c r="DUM34" s="48" t="s">
        <v>52</v>
      </c>
      <c r="DUN34" s="48" t="s">
        <v>52</v>
      </c>
      <c r="DUO34" s="48" t="s">
        <v>52</v>
      </c>
      <c r="DUP34" s="48" t="s">
        <v>52</v>
      </c>
      <c r="DUQ34" s="48" t="s">
        <v>52</v>
      </c>
      <c r="DUR34" s="48" t="s">
        <v>52</v>
      </c>
      <c r="DUS34" s="48" t="s">
        <v>52</v>
      </c>
      <c r="DUT34" s="48" t="s">
        <v>52</v>
      </c>
      <c r="DUU34" s="48" t="s">
        <v>52</v>
      </c>
      <c r="DUV34" s="48" t="s">
        <v>52</v>
      </c>
      <c r="DUW34" s="48" t="s">
        <v>52</v>
      </c>
      <c r="DUX34" s="48" t="s">
        <v>52</v>
      </c>
      <c r="DUY34" s="48" t="s">
        <v>52</v>
      </c>
      <c r="DUZ34" s="48" t="s">
        <v>52</v>
      </c>
      <c r="DVA34" s="48" t="s">
        <v>52</v>
      </c>
      <c r="DVB34" s="48" t="s">
        <v>52</v>
      </c>
      <c r="DVC34" s="48" t="s">
        <v>52</v>
      </c>
      <c r="DVD34" s="48" t="s">
        <v>52</v>
      </c>
      <c r="DVE34" s="48" t="s">
        <v>52</v>
      </c>
      <c r="DVF34" s="48" t="s">
        <v>52</v>
      </c>
      <c r="DVG34" s="48" t="s">
        <v>52</v>
      </c>
      <c r="DVH34" s="48" t="s">
        <v>52</v>
      </c>
      <c r="DVI34" s="48" t="s">
        <v>52</v>
      </c>
      <c r="DVJ34" s="48" t="s">
        <v>52</v>
      </c>
      <c r="DVK34" s="48" t="s">
        <v>52</v>
      </c>
      <c r="DVL34" s="48" t="s">
        <v>52</v>
      </c>
      <c r="DVM34" s="48" t="s">
        <v>52</v>
      </c>
      <c r="DVN34" s="48" t="s">
        <v>52</v>
      </c>
      <c r="DVO34" s="48" t="s">
        <v>52</v>
      </c>
      <c r="DVP34" s="48" t="s">
        <v>52</v>
      </c>
      <c r="DVQ34" s="48" t="s">
        <v>52</v>
      </c>
      <c r="DVR34" s="48" t="s">
        <v>52</v>
      </c>
      <c r="DVS34" s="48" t="s">
        <v>52</v>
      </c>
      <c r="DVT34" s="48" t="s">
        <v>52</v>
      </c>
      <c r="DVU34" s="48" t="s">
        <v>52</v>
      </c>
      <c r="DVV34" s="48" t="s">
        <v>52</v>
      </c>
      <c r="DVW34" s="48" t="s">
        <v>52</v>
      </c>
      <c r="DVX34" s="48" t="s">
        <v>52</v>
      </c>
      <c r="DVY34" s="48" t="s">
        <v>52</v>
      </c>
      <c r="DVZ34" s="48" t="s">
        <v>52</v>
      </c>
      <c r="DWA34" s="48" t="s">
        <v>52</v>
      </c>
      <c r="DWB34" s="48" t="s">
        <v>52</v>
      </c>
      <c r="DWC34" s="48" t="s">
        <v>52</v>
      </c>
      <c r="DWD34" s="48" t="s">
        <v>52</v>
      </c>
      <c r="DWE34" s="48" t="s">
        <v>52</v>
      </c>
      <c r="DWF34" s="48" t="s">
        <v>52</v>
      </c>
      <c r="DWG34" s="48" t="s">
        <v>52</v>
      </c>
      <c r="DWH34" s="48" t="s">
        <v>52</v>
      </c>
      <c r="DWI34" s="48" t="s">
        <v>52</v>
      </c>
      <c r="DWJ34" s="48" t="s">
        <v>52</v>
      </c>
      <c r="DWK34" s="48" t="s">
        <v>52</v>
      </c>
      <c r="DWL34" s="48" t="s">
        <v>52</v>
      </c>
      <c r="DWM34" s="48" t="s">
        <v>52</v>
      </c>
      <c r="DWN34" s="48" t="s">
        <v>52</v>
      </c>
      <c r="DWO34" s="48" t="s">
        <v>52</v>
      </c>
      <c r="DWP34" s="48" t="s">
        <v>52</v>
      </c>
      <c r="DWQ34" s="48" t="s">
        <v>52</v>
      </c>
      <c r="DWR34" s="48" t="s">
        <v>52</v>
      </c>
      <c r="DWS34" s="48" t="s">
        <v>52</v>
      </c>
      <c r="DWT34" s="48" t="s">
        <v>52</v>
      </c>
      <c r="DWU34" s="48" t="s">
        <v>52</v>
      </c>
      <c r="DWV34" s="48" t="s">
        <v>52</v>
      </c>
      <c r="DWW34" s="48" t="s">
        <v>52</v>
      </c>
      <c r="DWX34" s="48" t="s">
        <v>52</v>
      </c>
      <c r="DWY34" s="48" t="s">
        <v>52</v>
      </c>
      <c r="DWZ34" s="48" t="s">
        <v>52</v>
      </c>
      <c r="DXA34" s="48" t="s">
        <v>52</v>
      </c>
      <c r="DXB34" s="48" t="s">
        <v>52</v>
      </c>
      <c r="DXC34" s="48" t="s">
        <v>52</v>
      </c>
      <c r="DXD34" s="48" t="s">
        <v>52</v>
      </c>
      <c r="DXE34" s="48" t="s">
        <v>52</v>
      </c>
      <c r="DXF34" s="48" t="s">
        <v>52</v>
      </c>
      <c r="DXG34" s="48" t="s">
        <v>52</v>
      </c>
      <c r="DXH34" s="48" t="s">
        <v>52</v>
      </c>
      <c r="DXI34" s="48" t="s">
        <v>52</v>
      </c>
      <c r="DXJ34" s="48" t="s">
        <v>52</v>
      </c>
      <c r="DXK34" s="48" t="s">
        <v>52</v>
      </c>
      <c r="DXL34" s="48" t="s">
        <v>52</v>
      </c>
      <c r="DXM34" s="48" t="s">
        <v>52</v>
      </c>
      <c r="DXN34" s="48" t="s">
        <v>52</v>
      </c>
      <c r="DXO34" s="48" t="s">
        <v>52</v>
      </c>
      <c r="DXP34" s="48" t="s">
        <v>52</v>
      </c>
      <c r="DXQ34" s="48" t="s">
        <v>52</v>
      </c>
      <c r="DXR34" s="48" t="s">
        <v>52</v>
      </c>
      <c r="DXS34" s="48" t="s">
        <v>52</v>
      </c>
      <c r="DXT34" s="48" t="s">
        <v>52</v>
      </c>
      <c r="DXU34" s="48" t="s">
        <v>52</v>
      </c>
      <c r="DXV34" s="48" t="s">
        <v>52</v>
      </c>
      <c r="DXW34" s="48" t="s">
        <v>52</v>
      </c>
      <c r="DXX34" s="48" t="s">
        <v>52</v>
      </c>
      <c r="DXY34" s="48" t="s">
        <v>52</v>
      </c>
      <c r="DXZ34" s="48" t="s">
        <v>52</v>
      </c>
      <c r="DYA34" s="48" t="s">
        <v>52</v>
      </c>
      <c r="DYB34" s="48" t="s">
        <v>52</v>
      </c>
      <c r="DYC34" s="48" t="s">
        <v>52</v>
      </c>
      <c r="DYD34" s="48" t="s">
        <v>52</v>
      </c>
      <c r="DYE34" s="48" t="s">
        <v>52</v>
      </c>
      <c r="DYF34" s="48" t="s">
        <v>52</v>
      </c>
      <c r="DYG34" s="48" t="s">
        <v>52</v>
      </c>
      <c r="DYH34" s="48" t="s">
        <v>52</v>
      </c>
      <c r="DYI34" s="48" t="s">
        <v>52</v>
      </c>
      <c r="DYJ34" s="48" t="s">
        <v>52</v>
      </c>
      <c r="DYK34" s="48" t="s">
        <v>52</v>
      </c>
      <c r="DYL34" s="48" t="s">
        <v>52</v>
      </c>
      <c r="DYM34" s="48" t="s">
        <v>52</v>
      </c>
      <c r="DYN34" s="48" t="s">
        <v>52</v>
      </c>
      <c r="DYO34" s="48" t="s">
        <v>52</v>
      </c>
      <c r="DYP34" s="48" t="s">
        <v>52</v>
      </c>
      <c r="DYQ34" s="48" t="s">
        <v>52</v>
      </c>
      <c r="DYR34" s="48" t="s">
        <v>52</v>
      </c>
      <c r="DYS34" s="48" t="s">
        <v>52</v>
      </c>
      <c r="DYT34" s="48" t="s">
        <v>52</v>
      </c>
      <c r="DYU34" s="48" t="s">
        <v>52</v>
      </c>
      <c r="DYV34" s="48" t="s">
        <v>52</v>
      </c>
      <c r="DYW34" s="48" t="s">
        <v>52</v>
      </c>
      <c r="DYX34" s="48" t="s">
        <v>52</v>
      </c>
      <c r="DYY34" s="48" t="s">
        <v>52</v>
      </c>
      <c r="DYZ34" s="48" t="s">
        <v>52</v>
      </c>
      <c r="DZA34" s="48" t="s">
        <v>52</v>
      </c>
      <c r="DZB34" s="48" t="s">
        <v>52</v>
      </c>
      <c r="DZC34" s="48" t="s">
        <v>52</v>
      </c>
      <c r="DZD34" s="48" t="s">
        <v>52</v>
      </c>
      <c r="DZE34" s="48" t="s">
        <v>52</v>
      </c>
      <c r="DZF34" s="48" t="s">
        <v>52</v>
      </c>
      <c r="DZG34" s="48" t="s">
        <v>52</v>
      </c>
      <c r="DZH34" s="48" t="s">
        <v>52</v>
      </c>
      <c r="DZI34" s="48" t="s">
        <v>52</v>
      </c>
      <c r="DZJ34" s="48" t="s">
        <v>52</v>
      </c>
      <c r="DZK34" s="48" t="s">
        <v>52</v>
      </c>
      <c r="DZL34" s="48" t="s">
        <v>52</v>
      </c>
      <c r="DZM34" s="48" t="s">
        <v>52</v>
      </c>
      <c r="DZN34" s="48" t="s">
        <v>52</v>
      </c>
      <c r="DZO34" s="48" t="s">
        <v>52</v>
      </c>
      <c r="DZP34" s="48" t="s">
        <v>52</v>
      </c>
      <c r="DZQ34" s="48" t="s">
        <v>52</v>
      </c>
      <c r="DZR34" s="48" t="s">
        <v>52</v>
      </c>
      <c r="DZS34" s="48" t="s">
        <v>52</v>
      </c>
      <c r="DZT34" s="48" t="s">
        <v>52</v>
      </c>
      <c r="DZU34" s="48" t="s">
        <v>52</v>
      </c>
      <c r="DZV34" s="48" t="s">
        <v>52</v>
      </c>
      <c r="DZW34" s="48" t="s">
        <v>52</v>
      </c>
      <c r="DZX34" s="48" t="s">
        <v>52</v>
      </c>
      <c r="DZY34" s="48" t="s">
        <v>52</v>
      </c>
      <c r="DZZ34" s="48" t="s">
        <v>52</v>
      </c>
      <c r="EAA34" s="48" t="s">
        <v>52</v>
      </c>
      <c r="EAB34" s="48" t="s">
        <v>52</v>
      </c>
      <c r="EAC34" s="48" t="s">
        <v>52</v>
      </c>
      <c r="EAD34" s="48" t="s">
        <v>52</v>
      </c>
      <c r="EAE34" s="48" t="s">
        <v>52</v>
      </c>
      <c r="EAF34" s="48" t="s">
        <v>52</v>
      </c>
      <c r="EAG34" s="48" t="s">
        <v>52</v>
      </c>
      <c r="EAH34" s="48" t="s">
        <v>52</v>
      </c>
      <c r="EAI34" s="48" t="s">
        <v>52</v>
      </c>
      <c r="EAJ34" s="48" t="s">
        <v>52</v>
      </c>
      <c r="EAK34" s="48" t="s">
        <v>52</v>
      </c>
      <c r="EAL34" s="48" t="s">
        <v>52</v>
      </c>
      <c r="EAM34" s="48" t="s">
        <v>52</v>
      </c>
      <c r="EAN34" s="48" t="s">
        <v>52</v>
      </c>
      <c r="EAO34" s="48" t="s">
        <v>52</v>
      </c>
      <c r="EAP34" s="48" t="s">
        <v>52</v>
      </c>
      <c r="EAQ34" s="48" t="s">
        <v>52</v>
      </c>
      <c r="EAR34" s="48" t="s">
        <v>52</v>
      </c>
      <c r="EAS34" s="48" t="s">
        <v>52</v>
      </c>
      <c r="EAT34" s="48" t="s">
        <v>52</v>
      </c>
      <c r="EAU34" s="48" t="s">
        <v>52</v>
      </c>
      <c r="EAV34" s="48" t="s">
        <v>52</v>
      </c>
      <c r="EAW34" s="48" t="s">
        <v>52</v>
      </c>
      <c r="EAX34" s="48" t="s">
        <v>52</v>
      </c>
      <c r="EAY34" s="48" t="s">
        <v>52</v>
      </c>
      <c r="EAZ34" s="48" t="s">
        <v>52</v>
      </c>
      <c r="EBA34" s="48" t="s">
        <v>52</v>
      </c>
      <c r="EBB34" s="48" t="s">
        <v>52</v>
      </c>
      <c r="EBC34" s="48" t="s">
        <v>52</v>
      </c>
      <c r="EBD34" s="48" t="s">
        <v>52</v>
      </c>
      <c r="EBE34" s="48" t="s">
        <v>52</v>
      </c>
      <c r="EBF34" s="48" t="s">
        <v>52</v>
      </c>
      <c r="EBG34" s="48" t="s">
        <v>52</v>
      </c>
      <c r="EBH34" s="48" t="s">
        <v>52</v>
      </c>
      <c r="EBI34" s="48" t="s">
        <v>52</v>
      </c>
      <c r="EBJ34" s="48" t="s">
        <v>52</v>
      </c>
      <c r="EBK34" s="48" t="s">
        <v>52</v>
      </c>
      <c r="EBL34" s="48" t="s">
        <v>52</v>
      </c>
      <c r="EBM34" s="48" t="s">
        <v>52</v>
      </c>
      <c r="EBN34" s="48" t="s">
        <v>52</v>
      </c>
      <c r="EBO34" s="48" t="s">
        <v>52</v>
      </c>
      <c r="EBP34" s="48" t="s">
        <v>52</v>
      </c>
      <c r="EBQ34" s="48" t="s">
        <v>52</v>
      </c>
      <c r="EBR34" s="48" t="s">
        <v>52</v>
      </c>
      <c r="EBS34" s="48" t="s">
        <v>52</v>
      </c>
      <c r="EBT34" s="48" t="s">
        <v>52</v>
      </c>
      <c r="EBU34" s="48" t="s">
        <v>52</v>
      </c>
      <c r="EBV34" s="48" t="s">
        <v>52</v>
      </c>
      <c r="EBW34" s="48" t="s">
        <v>52</v>
      </c>
      <c r="EBX34" s="48" t="s">
        <v>52</v>
      </c>
      <c r="EBY34" s="48" t="s">
        <v>52</v>
      </c>
      <c r="EBZ34" s="48" t="s">
        <v>52</v>
      </c>
      <c r="ECA34" s="48" t="s">
        <v>52</v>
      </c>
      <c r="ECB34" s="48" t="s">
        <v>52</v>
      </c>
      <c r="ECC34" s="48" t="s">
        <v>52</v>
      </c>
      <c r="ECD34" s="48" t="s">
        <v>52</v>
      </c>
      <c r="ECE34" s="48" t="s">
        <v>52</v>
      </c>
      <c r="ECF34" s="48" t="s">
        <v>52</v>
      </c>
      <c r="ECG34" s="48" t="s">
        <v>52</v>
      </c>
      <c r="ECH34" s="48" t="s">
        <v>52</v>
      </c>
      <c r="ECI34" s="48" t="s">
        <v>52</v>
      </c>
      <c r="ECJ34" s="48" t="s">
        <v>52</v>
      </c>
      <c r="ECK34" s="48" t="s">
        <v>52</v>
      </c>
      <c r="ECL34" s="48" t="s">
        <v>52</v>
      </c>
      <c r="ECM34" s="48" t="s">
        <v>52</v>
      </c>
      <c r="ECN34" s="48" t="s">
        <v>52</v>
      </c>
      <c r="ECO34" s="48" t="s">
        <v>52</v>
      </c>
      <c r="ECP34" s="48" t="s">
        <v>52</v>
      </c>
      <c r="ECQ34" s="48" t="s">
        <v>52</v>
      </c>
      <c r="ECR34" s="48" t="s">
        <v>52</v>
      </c>
      <c r="ECS34" s="48" t="s">
        <v>52</v>
      </c>
      <c r="ECT34" s="48" t="s">
        <v>52</v>
      </c>
      <c r="ECU34" s="48" t="s">
        <v>52</v>
      </c>
      <c r="ECV34" s="48" t="s">
        <v>52</v>
      </c>
      <c r="ECW34" s="48" t="s">
        <v>52</v>
      </c>
      <c r="ECX34" s="48" t="s">
        <v>52</v>
      </c>
      <c r="ECY34" s="48" t="s">
        <v>52</v>
      </c>
      <c r="ECZ34" s="48" t="s">
        <v>52</v>
      </c>
      <c r="EDA34" s="48" t="s">
        <v>52</v>
      </c>
      <c r="EDB34" s="48" t="s">
        <v>52</v>
      </c>
      <c r="EDC34" s="48" t="s">
        <v>52</v>
      </c>
      <c r="EDD34" s="48" t="s">
        <v>52</v>
      </c>
      <c r="EDE34" s="48" t="s">
        <v>52</v>
      </c>
      <c r="EDF34" s="48" t="s">
        <v>52</v>
      </c>
      <c r="EDG34" s="48" t="s">
        <v>52</v>
      </c>
      <c r="EDH34" s="48" t="s">
        <v>52</v>
      </c>
      <c r="EDI34" s="48" t="s">
        <v>52</v>
      </c>
      <c r="EDJ34" s="48" t="s">
        <v>52</v>
      </c>
      <c r="EDK34" s="48" t="s">
        <v>52</v>
      </c>
      <c r="EDL34" s="48" t="s">
        <v>52</v>
      </c>
      <c r="EDM34" s="48" t="s">
        <v>52</v>
      </c>
      <c r="EDN34" s="48" t="s">
        <v>52</v>
      </c>
      <c r="EDO34" s="48" t="s">
        <v>52</v>
      </c>
      <c r="EDP34" s="48" t="s">
        <v>52</v>
      </c>
      <c r="EDQ34" s="48" t="s">
        <v>52</v>
      </c>
      <c r="EDR34" s="48" t="s">
        <v>52</v>
      </c>
      <c r="EDS34" s="48" t="s">
        <v>52</v>
      </c>
      <c r="EDT34" s="48" t="s">
        <v>52</v>
      </c>
      <c r="EDU34" s="48" t="s">
        <v>52</v>
      </c>
      <c r="EDV34" s="48" t="s">
        <v>52</v>
      </c>
      <c r="EDW34" s="48" t="s">
        <v>52</v>
      </c>
      <c r="EDX34" s="48" t="s">
        <v>52</v>
      </c>
      <c r="EDY34" s="48" t="s">
        <v>52</v>
      </c>
      <c r="EDZ34" s="48" t="s">
        <v>52</v>
      </c>
      <c r="EEA34" s="48" t="s">
        <v>52</v>
      </c>
      <c r="EEB34" s="48" t="s">
        <v>52</v>
      </c>
      <c r="EEC34" s="48" t="s">
        <v>52</v>
      </c>
      <c r="EED34" s="48" t="s">
        <v>52</v>
      </c>
      <c r="EEE34" s="48" t="s">
        <v>52</v>
      </c>
      <c r="EEF34" s="48" t="s">
        <v>52</v>
      </c>
      <c r="EEG34" s="48" t="s">
        <v>52</v>
      </c>
      <c r="EEH34" s="48" t="s">
        <v>52</v>
      </c>
      <c r="EEI34" s="48" t="s">
        <v>52</v>
      </c>
      <c r="EEJ34" s="48" t="s">
        <v>52</v>
      </c>
      <c r="EEK34" s="48" t="s">
        <v>52</v>
      </c>
      <c r="EEL34" s="48" t="s">
        <v>52</v>
      </c>
      <c r="EEM34" s="48" t="s">
        <v>52</v>
      </c>
      <c r="EEN34" s="48" t="s">
        <v>52</v>
      </c>
      <c r="EEO34" s="48" t="s">
        <v>52</v>
      </c>
      <c r="EEP34" s="48" t="s">
        <v>52</v>
      </c>
      <c r="EEQ34" s="48" t="s">
        <v>52</v>
      </c>
      <c r="EER34" s="48" t="s">
        <v>52</v>
      </c>
      <c r="EES34" s="48" t="s">
        <v>52</v>
      </c>
      <c r="EET34" s="48" t="s">
        <v>52</v>
      </c>
      <c r="EEU34" s="48" t="s">
        <v>52</v>
      </c>
      <c r="EEV34" s="48" t="s">
        <v>52</v>
      </c>
      <c r="EEW34" s="48" t="s">
        <v>52</v>
      </c>
      <c r="EEX34" s="48" t="s">
        <v>52</v>
      </c>
      <c r="EEY34" s="48" t="s">
        <v>52</v>
      </c>
      <c r="EEZ34" s="48" t="s">
        <v>52</v>
      </c>
      <c r="EFA34" s="48" t="s">
        <v>52</v>
      </c>
      <c r="EFB34" s="48" t="s">
        <v>52</v>
      </c>
      <c r="EFC34" s="48" t="s">
        <v>52</v>
      </c>
      <c r="EFD34" s="48" t="s">
        <v>52</v>
      </c>
      <c r="EFE34" s="48" t="s">
        <v>52</v>
      </c>
      <c r="EFF34" s="48" t="s">
        <v>52</v>
      </c>
      <c r="EFG34" s="48" t="s">
        <v>52</v>
      </c>
      <c r="EFH34" s="48" t="s">
        <v>52</v>
      </c>
      <c r="EFI34" s="48" t="s">
        <v>52</v>
      </c>
      <c r="EFJ34" s="48" t="s">
        <v>52</v>
      </c>
      <c r="EFK34" s="48" t="s">
        <v>52</v>
      </c>
      <c r="EFL34" s="48" t="s">
        <v>52</v>
      </c>
      <c r="EFM34" s="48" t="s">
        <v>52</v>
      </c>
      <c r="EFN34" s="48" t="s">
        <v>52</v>
      </c>
      <c r="EFO34" s="48" t="s">
        <v>52</v>
      </c>
      <c r="EFP34" s="48" t="s">
        <v>52</v>
      </c>
      <c r="EFQ34" s="48" t="s">
        <v>52</v>
      </c>
      <c r="EFR34" s="48" t="s">
        <v>52</v>
      </c>
      <c r="EFS34" s="48" t="s">
        <v>52</v>
      </c>
      <c r="EFT34" s="48" t="s">
        <v>52</v>
      </c>
      <c r="EFU34" s="48" t="s">
        <v>52</v>
      </c>
      <c r="EFV34" s="48" t="s">
        <v>52</v>
      </c>
      <c r="EFW34" s="48" t="s">
        <v>52</v>
      </c>
      <c r="EFX34" s="48" t="s">
        <v>52</v>
      </c>
      <c r="EFY34" s="48" t="s">
        <v>52</v>
      </c>
      <c r="EFZ34" s="48" t="s">
        <v>52</v>
      </c>
      <c r="EGA34" s="48" t="s">
        <v>52</v>
      </c>
      <c r="EGB34" s="48" t="s">
        <v>52</v>
      </c>
      <c r="EGC34" s="48" t="s">
        <v>52</v>
      </c>
      <c r="EGD34" s="48" t="s">
        <v>52</v>
      </c>
      <c r="EGE34" s="48" t="s">
        <v>52</v>
      </c>
      <c r="EGF34" s="48" t="s">
        <v>52</v>
      </c>
      <c r="EGG34" s="48" t="s">
        <v>52</v>
      </c>
      <c r="EGH34" s="48" t="s">
        <v>52</v>
      </c>
      <c r="EGI34" s="48" t="s">
        <v>52</v>
      </c>
      <c r="EGJ34" s="48" t="s">
        <v>52</v>
      </c>
      <c r="EGK34" s="48" t="s">
        <v>52</v>
      </c>
      <c r="EGL34" s="48" t="s">
        <v>52</v>
      </c>
      <c r="EGM34" s="48" t="s">
        <v>52</v>
      </c>
      <c r="EGN34" s="48" t="s">
        <v>52</v>
      </c>
      <c r="EGO34" s="48" t="s">
        <v>52</v>
      </c>
      <c r="EGP34" s="48" t="s">
        <v>52</v>
      </c>
      <c r="EGQ34" s="48" t="s">
        <v>52</v>
      </c>
      <c r="EGR34" s="48" t="s">
        <v>52</v>
      </c>
      <c r="EGS34" s="48" t="s">
        <v>52</v>
      </c>
      <c r="EGT34" s="48" t="s">
        <v>52</v>
      </c>
      <c r="EGU34" s="48" t="s">
        <v>52</v>
      </c>
      <c r="EGV34" s="48" t="s">
        <v>52</v>
      </c>
      <c r="EGW34" s="48" t="s">
        <v>52</v>
      </c>
      <c r="EGX34" s="48" t="s">
        <v>52</v>
      </c>
      <c r="EGY34" s="48" t="s">
        <v>52</v>
      </c>
      <c r="EGZ34" s="48" t="s">
        <v>52</v>
      </c>
      <c r="EHA34" s="48" t="s">
        <v>52</v>
      </c>
      <c r="EHB34" s="48" t="s">
        <v>52</v>
      </c>
      <c r="EHC34" s="48" t="s">
        <v>52</v>
      </c>
      <c r="EHD34" s="48" t="s">
        <v>52</v>
      </c>
      <c r="EHE34" s="48" t="s">
        <v>52</v>
      </c>
      <c r="EHF34" s="48" t="s">
        <v>52</v>
      </c>
      <c r="EHG34" s="48" t="s">
        <v>52</v>
      </c>
      <c r="EHH34" s="48" t="s">
        <v>52</v>
      </c>
      <c r="EHI34" s="48" t="s">
        <v>52</v>
      </c>
      <c r="EHJ34" s="48" t="s">
        <v>52</v>
      </c>
      <c r="EHK34" s="48" t="s">
        <v>52</v>
      </c>
      <c r="EHL34" s="48" t="s">
        <v>52</v>
      </c>
      <c r="EHM34" s="48" t="s">
        <v>52</v>
      </c>
      <c r="EHN34" s="48" t="s">
        <v>52</v>
      </c>
      <c r="EHO34" s="48" t="s">
        <v>52</v>
      </c>
      <c r="EHP34" s="48" t="s">
        <v>52</v>
      </c>
      <c r="EHQ34" s="48" t="s">
        <v>52</v>
      </c>
      <c r="EHR34" s="48" t="s">
        <v>52</v>
      </c>
      <c r="EHS34" s="48" t="s">
        <v>52</v>
      </c>
      <c r="EHT34" s="48" t="s">
        <v>52</v>
      </c>
      <c r="EHU34" s="48" t="s">
        <v>52</v>
      </c>
      <c r="EHV34" s="48" t="s">
        <v>52</v>
      </c>
      <c r="EHW34" s="48" t="s">
        <v>52</v>
      </c>
      <c r="EHX34" s="48" t="s">
        <v>52</v>
      </c>
      <c r="EHY34" s="48" t="s">
        <v>52</v>
      </c>
      <c r="EHZ34" s="48" t="s">
        <v>52</v>
      </c>
      <c r="EIA34" s="48" t="s">
        <v>52</v>
      </c>
      <c r="EIB34" s="48" t="s">
        <v>52</v>
      </c>
      <c r="EIC34" s="48" t="s">
        <v>52</v>
      </c>
      <c r="EID34" s="48" t="s">
        <v>52</v>
      </c>
      <c r="EIE34" s="48" t="s">
        <v>52</v>
      </c>
      <c r="EIF34" s="48" t="s">
        <v>52</v>
      </c>
      <c r="EIG34" s="48" t="s">
        <v>52</v>
      </c>
      <c r="EIH34" s="48" t="s">
        <v>52</v>
      </c>
      <c r="EII34" s="48" t="s">
        <v>52</v>
      </c>
      <c r="EIJ34" s="48" t="s">
        <v>52</v>
      </c>
      <c r="EIK34" s="48" t="s">
        <v>52</v>
      </c>
      <c r="EIL34" s="48" t="s">
        <v>52</v>
      </c>
      <c r="EIM34" s="48" t="s">
        <v>52</v>
      </c>
      <c r="EIN34" s="48" t="s">
        <v>52</v>
      </c>
      <c r="EIO34" s="48" t="s">
        <v>52</v>
      </c>
      <c r="EIP34" s="48" t="s">
        <v>52</v>
      </c>
      <c r="EIQ34" s="48" t="s">
        <v>52</v>
      </c>
      <c r="EIR34" s="48" t="s">
        <v>52</v>
      </c>
      <c r="EIS34" s="48" t="s">
        <v>52</v>
      </c>
      <c r="EIT34" s="48" t="s">
        <v>52</v>
      </c>
      <c r="EIU34" s="48" t="s">
        <v>52</v>
      </c>
      <c r="EIV34" s="48" t="s">
        <v>52</v>
      </c>
      <c r="EIW34" s="48" t="s">
        <v>52</v>
      </c>
      <c r="EIX34" s="48" t="s">
        <v>52</v>
      </c>
      <c r="EIY34" s="48" t="s">
        <v>52</v>
      </c>
      <c r="EIZ34" s="48" t="s">
        <v>52</v>
      </c>
      <c r="EJA34" s="48" t="s">
        <v>52</v>
      </c>
      <c r="EJB34" s="48" t="s">
        <v>52</v>
      </c>
      <c r="EJC34" s="48" t="s">
        <v>52</v>
      </c>
      <c r="EJD34" s="48" t="s">
        <v>52</v>
      </c>
      <c r="EJE34" s="48" t="s">
        <v>52</v>
      </c>
      <c r="EJF34" s="48" t="s">
        <v>52</v>
      </c>
      <c r="EJG34" s="48" t="s">
        <v>52</v>
      </c>
      <c r="EJH34" s="48" t="s">
        <v>52</v>
      </c>
      <c r="EJI34" s="48" t="s">
        <v>52</v>
      </c>
      <c r="EJJ34" s="48" t="s">
        <v>52</v>
      </c>
      <c r="EJK34" s="48" t="s">
        <v>52</v>
      </c>
      <c r="EJL34" s="48" t="s">
        <v>52</v>
      </c>
      <c r="EJM34" s="48" t="s">
        <v>52</v>
      </c>
      <c r="EJN34" s="48" t="s">
        <v>52</v>
      </c>
      <c r="EJO34" s="48" t="s">
        <v>52</v>
      </c>
      <c r="EJP34" s="48" t="s">
        <v>52</v>
      </c>
      <c r="EJQ34" s="48" t="s">
        <v>52</v>
      </c>
      <c r="EJR34" s="48" t="s">
        <v>52</v>
      </c>
      <c r="EJS34" s="48" t="s">
        <v>52</v>
      </c>
      <c r="EJT34" s="48" t="s">
        <v>52</v>
      </c>
      <c r="EJU34" s="48" t="s">
        <v>52</v>
      </c>
      <c r="EJV34" s="48" t="s">
        <v>52</v>
      </c>
      <c r="EJW34" s="48" t="s">
        <v>52</v>
      </c>
      <c r="EJX34" s="48" t="s">
        <v>52</v>
      </c>
      <c r="EJY34" s="48" t="s">
        <v>52</v>
      </c>
      <c r="EJZ34" s="48" t="s">
        <v>52</v>
      </c>
      <c r="EKA34" s="48" t="s">
        <v>52</v>
      </c>
      <c r="EKB34" s="48" t="s">
        <v>52</v>
      </c>
      <c r="EKC34" s="48" t="s">
        <v>52</v>
      </c>
      <c r="EKD34" s="48" t="s">
        <v>52</v>
      </c>
      <c r="EKE34" s="48" t="s">
        <v>52</v>
      </c>
      <c r="EKF34" s="48" t="s">
        <v>52</v>
      </c>
      <c r="EKG34" s="48" t="s">
        <v>52</v>
      </c>
      <c r="EKH34" s="48" t="s">
        <v>52</v>
      </c>
      <c r="EKI34" s="48" t="s">
        <v>52</v>
      </c>
      <c r="EKJ34" s="48" t="s">
        <v>52</v>
      </c>
      <c r="EKK34" s="48" t="s">
        <v>52</v>
      </c>
      <c r="EKL34" s="48" t="s">
        <v>52</v>
      </c>
      <c r="EKM34" s="48" t="s">
        <v>52</v>
      </c>
      <c r="EKN34" s="48" t="s">
        <v>52</v>
      </c>
      <c r="EKO34" s="48" t="s">
        <v>52</v>
      </c>
      <c r="EKP34" s="48" t="s">
        <v>52</v>
      </c>
      <c r="EKQ34" s="48" t="s">
        <v>52</v>
      </c>
      <c r="EKR34" s="48" t="s">
        <v>52</v>
      </c>
      <c r="EKS34" s="48" t="s">
        <v>52</v>
      </c>
      <c r="EKT34" s="48" t="s">
        <v>52</v>
      </c>
      <c r="EKU34" s="48" t="s">
        <v>52</v>
      </c>
      <c r="EKV34" s="48" t="s">
        <v>52</v>
      </c>
      <c r="EKW34" s="48" t="s">
        <v>52</v>
      </c>
      <c r="EKX34" s="48" t="s">
        <v>52</v>
      </c>
      <c r="EKY34" s="48" t="s">
        <v>52</v>
      </c>
      <c r="EKZ34" s="48" t="s">
        <v>52</v>
      </c>
      <c r="ELA34" s="48" t="s">
        <v>52</v>
      </c>
      <c r="ELB34" s="48" t="s">
        <v>52</v>
      </c>
      <c r="ELC34" s="48" t="s">
        <v>52</v>
      </c>
      <c r="ELD34" s="48" t="s">
        <v>52</v>
      </c>
      <c r="ELE34" s="48" t="s">
        <v>52</v>
      </c>
      <c r="ELF34" s="48" t="s">
        <v>52</v>
      </c>
      <c r="ELG34" s="48" t="s">
        <v>52</v>
      </c>
      <c r="ELH34" s="48" t="s">
        <v>52</v>
      </c>
      <c r="ELI34" s="48" t="s">
        <v>52</v>
      </c>
      <c r="ELJ34" s="48" t="s">
        <v>52</v>
      </c>
      <c r="ELK34" s="48" t="s">
        <v>52</v>
      </c>
      <c r="ELL34" s="48" t="s">
        <v>52</v>
      </c>
      <c r="ELM34" s="48" t="s">
        <v>52</v>
      </c>
      <c r="ELN34" s="48" t="s">
        <v>52</v>
      </c>
      <c r="ELO34" s="48" t="s">
        <v>52</v>
      </c>
      <c r="ELP34" s="48" t="s">
        <v>52</v>
      </c>
      <c r="ELQ34" s="48" t="s">
        <v>52</v>
      </c>
      <c r="ELR34" s="48" t="s">
        <v>52</v>
      </c>
      <c r="ELS34" s="48" t="s">
        <v>52</v>
      </c>
      <c r="ELT34" s="48" t="s">
        <v>52</v>
      </c>
      <c r="ELU34" s="48" t="s">
        <v>52</v>
      </c>
      <c r="ELV34" s="48" t="s">
        <v>52</v>
      </c>
      <c r="ELW34" s="48" t="s">
        <v>52</v>
      </c>
      <c r="ELX34" s="48" t="s">
        <v>52</v>
      </c>
      <c r="ELY34" s="48" t="s">
        <v>52</v>
      </c>
      <c r="ELZ34" s="48" t="s">
        <v>52</v>
      </c>
      <c r="EMA34" s="48" t="s">
        <v>52</v>
      </c>
      <c r="EMB34" s="48" t="s">
        <v>52</v>
      </c>
      <c r="EMC34" s="48" t="s">
        <v>52</v>
      </c>
      <c r="EMD34" s="48" t="s">
        <v>52</v>
      </c>
      <c r="EME34" s="48" t="s">
        <v>52</v>
      </c>
      <c r="EMF34" s="48" t="s">
        <v>52</v>
      </c>
      <c r="EMG34" s="48" t="s">
        <v>52</v>
      </c>
      <c r="EMH34" s="48" t="s">
        <v>52</v>
      </c>
      <c r="EMI34" s="48" t="s">
        <v>52</v>
      </c>
      <c r="EMJ34" s="48" t="s">
        <v>52</v>
      </c>
      <c r="EMK34" s="48" t="s">
        <v>52</v>
      </c>
      <c r="EML34" s="48" t="s">
        <v>52</v>
      </c>
      <c r="EMM34" s="48" t="s">
        <v>52</v>
      </c>
      <c r="EMN34" s="48" t="s">
        <v>52</v>
      </c>
      <c r="EMO34" s="48" t="s">
        <v>52</v>
      </c>
      <c r="EMP34" s="48" t="s">
        <v>52</v>
      </c>
      <c r="EMQ34" s="48" t="s">
        <v>52</v>
      </c>
      <c r="EMR34" s="48" t="s">
        <v>52</v>
      </c>
      <c r="EMS34" s="48" t="s">
        <v>52</v>
      </c>
      <c r="EMT34" s="48" t="s">
        <v>52</v>
      </c>
      <c r="EMU34" s="48" t="s">
        <v>52</v>
      </c>
      <c r="EMV34" s="48" t="s">
        <v>52</v>
      </c>
      <c r="EMW34" s="48" t="s">
        <v>52</v>
      </c>
      <c r="EMX34" s="48" t="s">
        <v>52</v>
      </c>
      <c r="EMY34" s="48" t="s">
        <v>52</v>
      </c>
      <c r="EMZ34" s="48" t="s">
        <v>52</v>
      </c>
      <c r="ENA34" s="48" t="s">
        <v>52</v>
      </c>
      <c r="ENB34" s="48" t="s">
        <v>52</v>
      </c>
      <c r="ENC34" s="48" t="s">
        <v>52</v>
      </c>
      <c r="END34" s="48" t="s">
        <v>52</v>
      </c>
      <c r="ENE34" s="48" t="s">
        <v>52</v>
      </c>
      <c r="ENF34" s="48" t="s">
        <v>52</v>
      </c>
      <c r="ENG34" s="48" t="s">
        <v>52</v>
      </c>
      <c r="ENH34" s="48" t="s">
        <v>52</v>
      </c>
      <c r="ENI34" s="48" t="s">
        <v>52</v>
      </c>
      <c r="ENJ34" s="48" t="s">
        <v>52</v>
      </c>
      <c r="ENK34" s="48" t="s">
        <v>52</v>
      </c>
      <c r="ENL34" s="48" t="s">
        <v>52</v>
      </c>
      <c r="ENM34" s="48" t="s">
        <v>52</v>
      </c>
      <c r="ENN34" s="48" t="s">
        <v>52</v>
      </c>
      <c r="ENO34" s="48" t="s">
        <v>52</v>
      </c>
      <c r="ENP34" s="48" t="s">
        <v>52</v>
      </c>
      <c r="ENQ34" s="48" t="s">
        <v>52</v>
      </c>
      <c r="ENR34" s="48" t="s">
        <v>52</v>
      </c>
      <c r="ENS34" s="48" t="s">
        <v>52</v>
      </c>
      <c r="ENT34" s="48" t="s">
        <v>52</v>
      </c>
      <c r="ENU34" s="48" t="s">
        <v>52</v>
      </c>
      <c r="ENV34" s="48" t="s">
        <v>52</v>
      </c>
      <c r="ENW34" s="48" t="s">
        <v>52</v>
      </c>
      <c r="ENX34" s="48" t="s">
        <v>52</v>
      </c>
      <c r="ENY34" s="48" t="s">
        <v>52</v>
      </c>
      <c r="ENZ34" s="48" t="s">
        <v>52</v>
      </c>
      <c r="EOA34" s="48" t="s">
        <v>52</v>
      </c>
      <c r="EOB34" s="48" t="s">
        <v>52</v>
      </c>
      <c r="EOC34" s="48" t="s">
        <v>52</v>
      </c>
      <c r="EOD34" s="48" t="s">
        <v>52</v>
      </c>
      <c r="EOE34" s="48" t="s">
        <v>52</v>
      </c>
      <c r="EOF34" s="48" t="s">
        <v>52</v>
      </c>
      <c r="EOG34" s="48" t="s">
        <v>52</v>
      </c>
      <c r="EOH34" s="48" t="s">
        <v>52</v>
      </c>
      <c r="EOI34" s="48" t="s">
        <v>52</v>
      </c>
      <c r="EOJ34" s="48" t="s">
        <v>52</v>
      </c>
      <c r="EOK34" s="48" t="s">
        <v>52</v>
      </c>
      <c r="EOL34" s="48" t="s">
        <v>52</v>
      </c>
      <c r="EOM34" s="48" t="s">
        <v>52</v>
      </c>
      <c r="EON34" s="48" t="s">
        <v>52</v>
      </c>
      <c r="EOO34" s="48" t="s">
        <v>52</v>
      </c>
      <c r="EOP34" s="48" t="s">
        <v>52</v>
      </c>
      <c r="EOQ34" s="48" t="s">
        <v>52</v>
      </c>
      <c r="EOR34" s="48" t="s">
        <v>52</v>
      </c>
      <c r="EOS34" s="48" t="s">
        <v>52</v>
      </c>
      <c r="EOT34" s="48" t="s">
        <v>52</v>
      </c>
      <c r="EOU34" s="48" t="s">
        <v>52</v>
      </c>
      <c r="EOV34" s="48" t="s">
        <v>52</v>
      </c>
      <c r="EOW34" s="48" t="s">
        <v>52</v>
      </c>
      <c r="EOX34" s="48" t="s">
        <v>52</v>
      </c>
      <c r="EOY34" s="48" t="s">
        <v>52</v>
      </c>
      <c r="EOZ34" s="48" t="s">
        <v>52</v>
      </c>
      <c r="EPA34" s="48" t="s">
        <v>52</v>
      </c>
      <c r="EPB34" s="48" t="s">
        <v>52</v>
      </c>
      <c r="EPC34" s="48" t="s">
        <v>52</v>
      </c>
      <c r="EPD34" s="48" t="s">
        <v>52</v>
      </c>
      <c r="EPE34" s="48" t="s">
        <v>52</v>
      </c>
      <c r="EPF34" s="48" t="s">
        <v>52</v>
      </c>
      <c r="EPG34" s="48" t="s">
        <v>52</v>
      </c>
      <c r="EPH34" s="48" t="s">
        <v>52</v>
      </c>
      <c r="EPI34" s="48" t="s">
        <v>52</v>
      </c>
      <c r="EPJ34" s="48" t="s">
        <v>52</v>
      </c>
      <c r="EPK34" s="48" t="s">
        <v>52</v>
      </c>
      <c r="EPL34" s="48" t="s">
        <v>52</v>
      </c>
      <c r="EPM34" s="48" t="s">
        <v>52</v>
      </c>
      <c r="EPN34" s="48" t="s">
        <v>52</v>
      </c>
      <c r="EPO34" s="48" t="s">
        <v>52</v>
      </c>
      <c r="EPP34" s="48" t="s">
        <v>52</v>
      </c>
      <c r="EPQ34" s="48" t="s">
        <v>52</v>
      </c>
      <c r="EPR34" s="48" t="s">
        <v>52</v>
      </c>
      <c r="EPS34" s="48" t="s">
        <v>52</v>
      </c>
      <c r="EPT34" s="48" t="s">
        <v>52</v>
      </c>
      <c r="EPU34" s="48" t="s">
        <v>52</v>
      </c>
      <c r="EPV34" s="48" t="s">
        <v>52</v>
      </c>
      <c r="EPW34" s="48" t="s">
        <v>52</v>
      </c>
      <c r="EPX34" s="48" t="s">
        <v>52</v>
      </c>
      <c r="EPY34" s="48" t="s">
        <v>52</v>
      </c>
      <c r="EPZ34" s="48" t="s">
        <v>52</v>
      </c>
      <c r="EQA34" s="48" t="s">
        <v>52</v>
      </c>
      <c r="EQB34" s="48" t="s">
        <v>52</v>
      </c>
      <c r="EQC34" s="48" t="s">
        <v>52</v>
      </c>
      <c r="EQD34" s="48" t="s">
        <v>52</v>
      </c>
      <c r="EQE34" s="48" t="s">
        <v>52</v>
      </c>
      <c r="EQF34" s="48" t="s">
        <v>52</v>
      </c>
      <c r="EQG34" s="48" t="s">
        <v>52</v>
      </c>
      <c r="EQH34" s="48" t="s">
        <v>52</v>
      </c>
      <c r="EQI34" s="48" t="s">
        <v>52</v>
      </c>
      <c r="EQJ34" s="48" t="s">
        <v>52</v>
      </c>
      <c r="EQK34" s="48" t="s">
        <v>52</v>
      </c>
      <c r="EQL34" s="48" t="s">
        <v>52</v>
      </c>
      <c r="EQM34" s="48" t="s">
        <v>52</v>
      </c>
      <c r="EQN34" s="48" t="s">
        <v>52</v>
      </c>
      <c r="EQO34" s="48" t="s">
        <v>52</v>
      </c>
      <c r="EQP34" s="48" t="s">
        <v>52</v>
      </c>
      <c r="EQQ34" s="48" t="s">
        <v>52</v>
      </c>
      <c r="EQR34" s="48" t="s">
        <v>52</v>
      </c>
      <c r="EQS34" s="48" t="s">
        <v>52</v>
      </c>
      <c r="EQT34" s="48" t="s">
        <v>52</v>
      </c>
      <c r="EQU34" s="48" t="s">
        <v>52</v>
      </c>
      <c r="EQV34" s="48" t="s">
        <v>52</v>
      </c>
      <c r="EQW34" s="48" t="s">
        <v>52</v>
      </c>
      <c r="EQX34" s="48" t="s">
        <v>52</v>
      </c>
      <c r="EQY34" s="48" t="s">
        <v>52</v>
      </c>
      <c r="EQZ34" s="48" t="s">
        <v>52</v>
      </c>
      <c r="ERA34" s="48" t="s">
        <v>52</v>
      </c>
      <c r="ERB34" s="48" t="s">
        <v>52</v>
      </c>
      <c r="ERC34" s="48" t="s">
        <v>52</v>
      </c>
      <c r="ERD34" s="48" t="s">
        <v>52</v>
      </c>
      <c r="ERE34" s="48" t="s">
        <v>52</v>
      </c>
      <c r="ERF34" s="48" t="s">
        <v>52</v>
      </c>
      <c r="ERG34" s="48" t="s">
        <v>52</v>
      </c>
      <c r="ERH34" s="48" t="s">
        <v>52</v>
      </c>
      <c r="ERI34" s="48" t="s">
        <v>52</v>
      </c>
      <c r="ERJ34" s="48" t="s">
        <v>52</v>
      </c>
      <c r="ERK34" s="48" t="s">
        <v>52</v>
      </c>
      <c r="ERL34" s="48" t="s">
        <v>52</v>
      </c>
      <c r="ERM34" s="48" t="s">
        <v>52</v>
      </c>
      <c r="ERN34" s="48" t="s">
        <v>52</v>
      </c>
      <c r="ERO34" s="48" t="s">
        <v>52</v>
      </c>
      <c r="ERP34" s="48" t="s">
        <v>52</v>
      </c>
      <c r="ERQ34" s="48" t="s">
        <v>52</v>
      </c>
      <c r="ERR34" s="48" t="s">
        <v>52</v>
      </c>
      <c r="ERS34" s="48" t="s">
        <v>52</v>
      </c>
      <c r="ERT34" s="48" t="s">
        <v>52</v>
      </c>
      <c r="ERU34" s="48" t="s">
        <v>52</v>
      </c>
      <c r="ERV34" s="48" t="s">
        <v>52</v>
      </c>
      <c r="ERW34" s="48" t="s">
        <v>52</v>
      </c>
      <c r="ERX34" s="48" t="s">
        <v>52</v>
      </c>
      <c r="ERY34" s="48" t="s">
        <v>52</v>
      </c>
      <c r="ERZ34" s="48" t="s">
        <v>52</v>
      </c>
      <c r="ESA34" s="48" t="s">
        <v>52</v>
      </c>
      <c r="ESB34" s="48" t="s">
        <v>52</v>
      </c>
      <c r="ESC34" s="48" t="s">
        <v>52</v>
      </c>
      <c r="ESD34" s="48" t="s">
        <v>52</v>
      </c>
      <c r="ESE34" s="48" t="s">
        <v>52</v>
      </c>
      <c r="ESF34" s="48" t="s">
        <v>52</v>
      </c>
      <c r="ESG34" s="48" t="s">
        <v>52</v>
      </c>
      <c r="ESH34" s="48" t="s">
        <v>52</v>
      </c>
      <c r="ESI34" s="48" t="s">
        <v>52</v>
      </c>
      <c r="ESJ34" s="48" t="s">
        <v>52</v>
      </c>
      <c r="ESK34" s="48" t="s">
        <v>52</v>
      </c>
      <c r="ESL34" s="48" t="s">
        <v>52</v>
      </c>
      <c r="ESM34" s="48" t="s">
        <v>52</v>
      </c>
      <c r="ESN34" s="48" t="s">
        <v>52</v>
      </c>
      <c r="ESO34" s="48" t="s">
        <v>52</v>
      </c>
      <c r="ESP34" s="48" t="s">
        <v>52</v>
      </c>
      <c r="ESQ34" s="48" t="s">
        <v>52</v>
      </c>
      <c r="ESR34" s="48" t="s">
        <v>52</v>
      </c>
      <c r="ESS34" s="48" t="s">
        <v>52</v>
      </c>
      <c r="EST34" s="48" t="s">
        <v>52</v>
      </c>
      <c r="ESU34" s="48" t="s">
        <v>52</v>
      </c>
      <c r="ESV34" s="48" t="s">
        <v>52</v>
      </c>
      <c r="ESW34" s="48" t="s">
        <v>52</v>
      </c>
      <c r="ESX34" s="48" t="s">
        <v>52</v>
      </c>
      <c r="ESY34" s="48" t="s">
        <v>52</v>
      </c>
      <c r="ESZ34" s="48" t="s">
        <v>52</v>
      </c>
      <c r="ETA34" s="48" t="s">
        <v>52</v>
      </c>
      <c r="ETB34" s="48" t="s">
        <v>52</v>
      </c>
      <c r="ETC34" s="48" t="s">
        <v>52</v>
      </c>
      <c r="ETD34" s="48" t="s">
        <v>52</v>
      </c>
      <c r="ETE34" s="48" t="s">
        <v>52</v>
      </c>
      <c r="ETF34" s="48" t="s">
        <v>52</v>
      </c>
      <c r="ETG34" s="48" t="s">
        <v>52</v>
      </c>
      <c r="ETH34" s="48" t="s">
        <v>52</v>
      </c>
      <c r="ETI34" s="48" t="s">
        <v>52</v>
      </c>
      <c r="ETJ34" s="48" t="s">
        <v>52</v>
      </c>
      <c r="ETK34" s="48" t="s">
        <v>52</v>
      </c>
      <c r="ETL34" s="48" t="s">
        <v>52</v>
      </c>
      <c r="ETM34" s="48" t="s">
        <v>52</v>
      </c>
      <c r="ETN34" s="48" t="s">
        <v>52</v>
      </c>
      <c r="ETO34" s="48" t="s">
        <v>52</v>
      </c>
      <c r="ETP34" s="48" t="s">
        <v>52</v>
      </c>
      <c r="ETQ34" s="48" t="s">
        <v>52</v>
      </c>
      <c r="ETR34" s="48" t="s">
        <v>52</v>
      </c>
      <c r="ETS34" s="48" t="s">
        <v>52</v>
      </c>
      <c r="ETT34" s="48" t="s">
        <v>52</v>
      </c>
      <c r="ETU34" s="48" t="s">
        <v>52</v>
      </c>
      <c r="ETV34" s="48" t="s">
        <v>52</v>
      </c>
      <c r="ETW34" s="48" t="s">
        <v>52</v>
      </c>
      <c r="ETX34" s="48" t="s">
        <v>52</v>
      </c>
      <c r="ETY34" s="48" t="s">
        <v>52</v>
      </c>
      <c r="ETZ34" s="48" t="s">
        <v>52</v>
      </c>
      <c r="EUA34" s="48" t="s">
        <v>52</v>
      </c>
      <c r="EUB34" s="48" t="s">
        <v>52</v>
      </c>
      <c r="EUC34" s="48" t="s">
        <v>52</v>
      </c>
      <c r="EUD34" s="48" t="s">
        <v>52</v>
      </c>
      <c r="EUE34" s="48" t="s">
        <v>52</v>
      </c>
      <c r="EUF34" s="48" t="s">
        <v>52</v>
      </c>
      <c r="EUG34" s="48" t="s">
        <v>52</v>
      </c>
      <c r="EUH34" s="48" t="s">
        <v>52</v>
      </c>
      <c r="EUI34" s="48" t="s">
        <v>52</v>
      </c>
      <c r="EUJ34" s="48" t="s">
        <v>52</v>
      </c>
      <c r="EUK34" s="48" t="s">
        <v>52</v>
      </c>
      <c r="EUL34" s="48" t="s">
        <v>52</v>
      </c>
      <c r="EUM34" s="48" t="s">
        <v>52</v>
      </c>
      <c r="EUN34" s="48" t="s">
        <v>52</v>
      </c>
      <c r="EUO34" s="48" t="s">
        <v>52</v>
      </c>
      <c r="EUP34" s="48" t="s">
        <v>52</v>
      </c>
      <c r="EUQ34" s="48" t="s">
        <v>52</v>
      </c>
      <c r="EUR34" s="48" t="s">
        <v>52</v>
      </c>
      <c r="EUS34" s="48" t="s">
        <v>52</v>
      </c>
      <c r="EUT34" s="48" t="s">
        <v>52</v>
      </c>
      <c r="EUU34" s="48" t="s">
        <v>52</v>
      </c>
      <c r="EUV34" s="48" t="s">
        <v>52</v>
      </c>
      <c r="EUW34" s="48" t="s">
        <v>52</v>
      </c>
      <c r="EUX34" s="48" t="s">
        <v>52</v>
      </c>
      <c r="EUY34" s="48" t="s">
        <v>52</v>
      </c>
      <c r="EUZ34" s="48" t="s">
        <v>52</v>
      </c>
      <c r="EVA34" s="48" t="s">
        <v>52</v>
      </c>
      <c r="EVB34" s="48" t="s">
        <v>52</v>
      </c>
      <c r="EVC34" s="48" t="s">
        <v>52</v>
      </c>
      <c r="EVD34" s="48" t="s">
        <v>52</v>
      </c>
      <c r="EVE34" s="48" t="s">
        <v>52</v>
      </c>
      <c r="EVF34" s="48" t="s">
        <v>52</v>
      </c>
      <c r="EVG34" s="48" t="s">
        <v>52</v>
      </c>
      <c r="EVH34" s="48" t="s">
        <v>52</v>
      </c>
      <c r="EVI34" s="48" t="s">
        <v>52</v>
      </c>
      <c r="EVJ34" s="48" t="s">
        <v>52</v>
      </c>
      <c r="EVK34" s="48" t="s">
        <v>52</v>
      </c>
      <c r="EVL34" s="48" t="s">
        <v>52</v>
      </c>
      <c r="EVM34" s="48" t="s">
        <v>52</v>
      </c>
      <c r="EVN34" s="48" t="s">
        <v>52</v>
      </c>
      <c r="EVO34" s="48" t="s">
        <v>52</v>
      </c>
      <c r="EVP34" s="48" t="s">
        <v>52</v>
      </c>
      <c r="EVQ34" s="48" t="s">
        <v>52</v>
      </c>
      <c r="EVR34" s="48" t="s">
        <v>52</v>
      </c>
      <c r="EVS34" s="48" t="s">
        <v>52</v>
      </c>
      <c r="EVT34" s="48" t="s">
        <v>52</v>
      </c>
      <c r="EVU34" s="48" t="s">
        <v>52</v>
      </c>
      <c r="EVV34" s="48" t="s">
        <v>52</v>
      </c>
      <c r="EVW34" s="48" t="s">
        <v>52</v>
      </c>
      <c r="EVX34" s="48" t="s">
        <v>52</v>
      </c>
      <c r="EVY34" s="48" t="s">
        <v>52</v>
      </c>
      <c r="EVZ34" s="48" t="s">
        <v>52</v>
      </c>
      <c r="EWA34" s="48" t="s">
        <v>52</v>
      </c>
      <c r="EWB34" s="48" t="s">
        <v>52</v>
      </c>
      <c r="EWC34" s="48" t="s">
        <v>52</v>
      </c>
      <c r="EWD34" s="48" t="s">
        <v>52</v>
      </c>
      <c r="EWE34" s="48" t="s">
        <v>52</v>
      </c>
      <c r="EWF34" s="48" t="s">
        <v>52</v>
      </c>
      <c r="EWG34" s="48" t="s">
        <v>52</v>
      </c>
      <c r="EWH34" s="48" t="s">
        <v>52</v>
      </c>
      <c r="EWI34" s="48" t="s">
        <v>52</v>
      </c>
      <c r="EWJ34" s="48" t="s">
        <v>52</v>
      </c>
      <c r="EWK34" s="48" t="s">
        <v>52</v>
      </c>
      <c r="EWL34" s="48" t="s">
        <v>52</v>
      </c>
      <c r="EWM34" s="48" t="s">
        <v>52</v>
      </c>
      <c r="EWN34" s="48" t="s">
        <v>52</v>
      </c>
      <c r="EWO34" s="48" t="s">
        <v>52</v>
      </c>
      <c r="EWP34" s="48" t="s">
        <v>52</v>
      </c>
      <c r="EWQ34" s="48" t="s">
        <v>52</v>
      </c>
      <c r="EWR34" s="48" t="s">
        <v>52</v>
      </c>
      <c r="EWS34" s="48" t="s">
        <v>52</v>
      </c>
      <c r="EWT34" s="48" t="s">
        <v>52</v>
      </c>
      <c r="EWU34" s="48" t="s">
        <v>52</v>
      </c>
      <c r="EWV34" s="48" t="s">
        <v>52</v>
      </c>
      <c r="EWW34" s="48" t="s">
        <v>52</v>
      </c>
      <c r="EWX34" s="48" t="s">
        <v>52</v>
      </c>
      <c r="EWY34" s="48" t="s">
        <v>52</v>
      </c>
      <c r="EWZ34" s="48" t="s">
        <v>52</v>
      </c>
      <c r="EXA34" s="48" t="s">
        <v>52</v>
      </c>
      <c r="EXB34" s="48" t="s">
        <v>52</v>
      </c>
      <c r="EXC34" s="48" t="s">
        <v>52</v>
      </c>
      <c r="EXD34" s="48" t="s">
        <v>52</v>
      </c>
      <c r="EXE34" s="48" t="s">
        <v>52</v>
      </c>
      <c r="EXF34" s="48" t="s">
        <v>52</v>
      </c>
      <c r="EXG34" s="48" t="s">
        <v>52</v>
      </c>
      <c r="EXH34" s="48" t="s">
        <v>52</v>
      </c>
      <c r="EXI34" s="48" t="s">
        <v>52</v>
      </c>
      <c r="EXJ34" s="48" t="s">
        <v>52</v>
      </c>
      <c r="EXK34" s="48" t="s">
        <v>52</v>
      </c>
      <c r="EXL34" s="48" t="s">
        <v>52</v>
      </c>
      <c r="EXM34" s="48" t="s">
        <v>52</v>
      </c>
      <c r="EXN34" s="48" t="s">
        <v>52</v>
      </c>
      <c r="EXO34" s="48" t="s">
        <v>52</v>
      </c>
      <c r="EXP34" s="48" t="s">
        <v>52</v>
      </c>
      <c r="EXQ34" s="48" t="s">
        <v>52</v>
      </c>
      <c r="EXR34" s="48" t="s">
        <v>52</v>
      </c>
      <c r="EXS34" s="48" t="s">
        <v>52</v>
      </c>
      <c r="EXT34" s="48" t="s">
        <v>52</v>
      </c>
      <c r="EXU34" s="48" t="s">
        <v>52</v>
      </c>
      <c r="EXV34" s="48" t="s">
        <v>52</v>
      </c>
      <c r="EXW34" s="48" t="s">
        <v>52</v>
      </c>
      <c r="EXX34" s="48" t="s">
        <v>52</v>
      </c>
      <c r="EXY34" s="48" t="s">
        <v>52</v>
      </c>
      <c r="EXZ34" s="48" t="s">
        <v>52</v>
      </c>
      <c r="EYA34" s="48" t="s">
        <v>52</v>
      </c>
      <c r="EYB34" s="48" t="s">
        <v>52</v>
      </c>
      <c r="EYC34" s="48" t="s">
        <v>52</v>
      </c>
      <c r="EYD34" s="48" t="s">
        <v>52</v>
      </c>
      <c r="EYE34" s="48" t="s">
        <v>52</v>
      </c>
      <c r="EYF34" s="48" t="s">
        <v>52</v>
      </c>
      <c r="EYG34" s="48" t="s">
        <v>52</v>
      </c>
      <c r="EYH34" s="48" t="s">
        <v>52</v>
      </c>
      <c r="EYI34" s="48" t="s">
        <v>52</v>
      </c>
      <c r="EYJ34" s="48" t="s">
        <v>52</v>
      </c>
      <c r="EYK34" s="48" t="s">
        <v>52</v>
      </c>
      <c r="EYL34" s="48" t="s">
        <v>52</v>
      </c>
      <c r="EYM34" s="48" t="s">
        <v>52</v>
      </c>
      <c r="EYN34" s="48" t="s">
        <v>52</v>
      </c>
      <c r="EYO34" s="48" t="s">
        <v>52</v>
      </c>
      <c r="EYP34" s="48" t="s">
        <v>52</v>
      </c>
      <c r="EYQ34" s="48" t="s">
        <v>52</v>
      </c>
      <c r="EYR34" s="48" t="s">
        <v>52</v>
      </c>
      <c r="EYS34" s="48" t="s">
        <v>52</v>
      </c>
      <c r="EYT34" s="48" t="s">
        <v>52</v>
      </c>
      <c r="EYU34" s="48" t="s">
        <v>52</v>
      </c>
      <c r="EYV34" s="48" t="s">
        <v>52</v>
      </c>
      <c r="EYW34" s="48" t="s">
        <v>52</v>
      </c>
      <c r="EYX34" s="48" t="s">
        <v>52</v>
      </c>
      <c r="EYY34" s="48" t="s">
        <v>52</v>
      </c>
      <c r="EYZ34" s="48" t="s">
        <v>52</v>
      </c>
      <c r="EZA34" s="48" t="s">
        <v>52</v>
      </c>
      <c r="EZB34" s="48" t="s">
        <v>52</v>
      </c>
      <c r="EZC34" s="48" t="s">
        <v>52</v>
      </c>
      <c r="EZD34" s="48" t="s">
        <v>52</v>
      </c>
      <c r="EZE34" s="48" t="s">
        <v>52</v>
      </c>
      <c r="EZF34" s="48" t="s">
        <v>52</v>
      </c>
      <c r="EZG34" s="48" t="s">
        <v>52</v>
      </c>
      <c r="EZH34" s="48" t="s">
        <v>52</v>
      </c>
      <c r="EZI34" s="48" t="s">
        <v>52</v>
      </c>
      <c r="EZJ34" s="48" t="s">
        <v>52</v>
      </c>
      <c r="EZK34" s="48" t="s">
        <v>52</v>
      </c>
      <c r="EZL34" s="48" t="s">
        <v>52</v>
      </c>
      <c r="EZM34" s="48" t="s">
        <v>52</v>
      </c>
      <c r="EZN34" s="48" t="s">
        <v>52</v>
      </c>
      <c r="EZO34" s="48" t="s">
        <v>52</v>
      </c>
      <c r="EZP34" s="48" t="s">
        <v>52</v>
      </c>
      <c r="EZQ34" s="48" t="s">
        <v>52</v>
      </c>
      <c r="EZR34" s="48" t="s">
        <v>52</v>
      </c>
      <c r="EZS34" s="48" t="s">
        <v>52</v>
      </c>
      <c r="EZT34" s="48" t="s">
        <v>52</v>
      </c>
      <c r="EZU34" s="48" t="s">
        <v>52</v>
      </c>
      <c r="EZV34" s="48" t="s">
        <v>52</v>
      </c>
      <c r="EZW34" s="48" t="s">
        <v>52</v>
      </c>
      <c r="EZX34" s="48" t="s">
        <v>52</v>
      </c>
      <c r="EZY34" s="48" t="s">
        <v>52</v>
      </c>
      <c r="EZZ34" s="48" t="s">
        <v>52</v>
      </c>
      <c r="FAA34" s="48" t="s">
        <v>52</v>
      </c>
      <c r="FAB34" s="48" t="s">
        <v>52</v>
      </c>
      <c r="FAC34" s="48" t="s">
        <v>52</v>
      </c>
      <c r="FAD34" s="48" t="s">
        <v>52</v>
      </c>
      <c r="FAE34" s="48" t="s">
        <v>52</v>
      </c>
      <c r="FAF34" s="48" t="s">
        <v>52</v>
      </c>
      <c r="FAG34" s="48" t="s">
        <v>52</v>
      </c>
      <c r="FAH34" s="48" t="s">
        <v>52</v>
      </c>
      <c r="FAI34" s="48" t="s">
        <v>52</v>
      </c>
      <c r="FAJ34" s="48" t="s">
        <v>52</v>
      </c>
      <c r="FAK34" s="48" t="s">
        <v>52</v>
      </c>
      <c r="FAL34" s="48" t="s">
        <v>52</v>
      </c>
      <c r="FAM34" s="48" t="s">
        <v>52</v>
      </c>
      <c r="FAN34" s="48" t="s">
        <v>52</v>
      </c>
      <c r="FAO34" s="48" t="s">
        <v>52</v>
      </c>
      <c r="FAP34" s="48" t="s">
        <v>52</v>
      </c>
      <c r="FAQ34" s="48" t="s">
        <v>52</v>
      </c>
      <c r="FAR34" s="48" t="s">
        <v>52</v>
      </c>
      <c r="FAS34" s="48" t="s">
        <v>52</v>
      </c>
      <c r="FAT34" s="48" t="s">
        <v>52</v>
      </c>
      <c r="FAU34" s="48" t="s">
        <v>52</v>
      </c>
      <c r="FAV34" s="48" t="s">
        <v>52</v>
      </c>
      <c r="FAW34" s="48" t="s">
        <v>52</v>
      </c>
      <c r="FAX34" s="48" t="s">
        <v>52</v>
      </c>
      <c r="FAY34" s="48" t="s">
        <v>52</v>
      </c>
      <c r="FAZ34" s="48" t="s">
        <v>52</v>
      </c>
      <c r="FBA34" s="48" t="s">
        <v>52</v>
      </c>
      <c r="FBB34" s="48" t="s">
        <v>52</v>
      </c>
      <c r="FBC34" s="48" t="s">
        <v>52</v>
      </c>
      <c r="FBD34" s="48" t="s">
        <v>52</v>
      </c>
      <c r="FBE34" s="48" t="s">
        <v>52</v>
      </c>
      <c r="FBF34" s="48" t="s">
        <v>52</v>
      </c>
      <c r="FBG34" s="48" t="s">
        <v>52</v>
      </c>
      <c r="FBH34" s="48" t="s">
        <v>52</v>
      </c>
      <c r="FBI34" s="48" t="s">
        <v>52</v>
      </c>
      <c r="FBJ34" s="48" t="s">
        <v>52</v>
      </c>
      <c r="FBK34" s="48" t="s">
        <v>52</v>
      </c>
      <c r="FBL34" s="48" t="s">
        <v>52</v>
      </c>
      <c r="FBM34" s="48" t="s">
        <v>52</v>
      </c>
      <c r="FBN34" s="48" t="s">
        <v>52</v>
      </c>
      <c r="FBO34" s="48" t="s">
        <v>52</v>
      </c>
      <c r="FBP34" s="48" t="s">
        <v>52</v>
      </c>
      <c r="FBQ34" s="48" t="s">
        <v>52</v>
      </c>
      <c r="FBR34" s="48" t="s">
        <v>52</v>
      </c>
      <c r="FBS34" s="48" t="s">
        <v>52</v>
      </c>
      <c r="FBT34" s="48" t="s">
        <v>52</v>
      </c>
      <c r="FBU34" s="48" t="s">
        <v>52</v>
      </c>
      <c r="FBV34" s="48" t="s">
        <v>52</v>
      </c>
      <c r="FBW34" s="48" t="s">
        <v>52</v>
      </c>
      <c r="FBX34" s="48" t="s">
        <v>52</v>
      </c>
      <c r="FBY34" s="48" t="s">
        <v>52</v>
      </c>
      <c r="FBZ34" s="48" t="s">
        <v>52</v>
      </c>
      <c r="FCA34" s="48" t="s">
        <v>52</v>
      </c>
      <c r="FCB34" s="48" t="s">
        <v>52</v>
      </c>
      <c r="FCC34" s="48" t="s">
        <v>52</v>
      </c>
      <c r="FCD34" s="48" t="s">
        <v>52</v>
      </c>
      <c r="FCE34" s="48" t="s">
        <v>52</v>
      </c>
      <c r="FCF34" s="48" t="s">
        <v>52</v>
      </c>
      <c r="FCG34" s="48" t="s">
        <v>52</v>
      </c>
      <c r="FCH34" s="48" t="s">
        <v>52</v>
      </c>
      <c r="FCI34" s="48" t="s">
        <v>52</v>
      </c>
      <c r="FCJ34" s="48" t="s">
        <v>52</v>
      </c>
      <c r="FCK34" s="48" t="s">
        <v>52</v>
      </c>
      <c r="FCL34" s="48" t="s">
        <v>52</v>
      </c>
      <c r="FCM34" s="48" t="s">
        <v>52</v>
      </c>
      <c r="FCN34" s="48" t="s">
        <v>52</v>
      </c>
      <c r="FCO34" s="48" t="s">
        <v>52</v>
      </c>
      <c r="FCP34" s="48" t="s">
        <v>52</v>
      </c>
      <c r="FCQ34" s="48" t="s">
        <v>52</v>
      </c>
      <c r="FCR34" s="48" t="s">
        <v>52</v>
      </c>
      <c r="FCS34" s="48" t="s">
        <v>52</v>
      </c>
      <c r="FCT34" s="48" t="s">
        <v>52</v>
      </c>
      <c r="FCU34" s="48" t="s">
        <v>52</v>
      </c>
      <c r="FCV34" s="48" t="s">
        <v>52</v>
      </c>
      <c r="FCW34" s="48" t="s">
        <v>52</v>
      </c>
      <c r="FCX34" s="48" t="s">
        <v>52</v>
      </c>
      <c r="FCY34" s="48" t="s">
        <v>52</v>
      </c>
      <c r="FCZ34" s="48" t="s">
        <v>52</v>
      </c>
      <c r="FDA34" s="48" t="s">
        <v>52</v>
      </c>
      <c r="FDB34" s="48" t="s">
        <v>52</v>
      </c>
      <c r="FDC34" s="48" t="s">
        <v>52</v>
      </c>
      <c r="FDD34" s="48" t="s">
        <v>52</v>
      </c>
      <c r="FDE34" s="48" t="s">
        <v>52</v>
      </c>
      <c r="FDF34" s="48" t="s">
        <v>52</v>
      </c>
      <c r="FDG34" s="48" t="s">
        <v>52</v>
      </c>
      <c r="FDH34" s="48" t="s">
        <v>52</v>
      </c>
      <c r="FDI34" s="48" t="s">
        <v>52</v>
      </c>
      <c r="FDJ34" s="48" t="s">
        <v>52</v>
      </c>
      <c r="FDK34" s="48" t="s">
        <v>52</v>
      </c>
      <c r="FDL34" s="48" t="s">
        <v>52</v>
      </c>
      <c r="FDM34" s="48" t="s">
        <v>52</v>
      </c>
      <c r="FDN34" s="48" t="s">
        <v>52</v>
      </c>
      <c r="FDO34" s="48" t="s">
        <v>52</v>
      </c>
      <c r="FDP34" s="48" t="s">
        <v>52</v>
      </c>
      <c r="FDQ34" s="48" t="s">
        <v>52</v>
      </c>
      <c r="FDR34" s="48" t="s">
        <v>52</v>
      </c>
      <c r="FDS34" s="48" t="s">
        <v>52</v>
      </c>
      <c r="FDT34" s="48" t="s">
        <v>52</v>
      </c>
      <c r="FDU34" s="48" t="s">
        <v>52</v>
      </c>
      <c r="FDV34" s="48" t="s">
        <v>52</v>
      </c>
      <c r="FDW34" s="48" t="s">
        <v>52</v>
      </c>
      <c r="FDX34" s="48" t="s">
        <v>52</v>
      </c>
      <c r="FDY34" s="48" t="s">
        <v>52</v>
      </c>
      <c r="FDZ34" s="48" t="s">
        <v>52</v>
      </c>
      <c r="FEA34" s="48" t="s">
        <v>52</v>
      </c>
      <c r="FEB34" s="48" t="s">
        <v>52</v>
      </c>
      <c r="FEC34" s="48" t="s">
        <v>52</v>
      </c>
      <c r="FED34" s="48" t="s">
        <v>52</v>
      </c>
      <c r="FEE34" s="48" t="s">
        <v>52</v>
      </c>
      <c r="FEF34" s="48" t="s">
        <v>52</v>
      </c>
      <c r="FEG34" s="48" t="s">
        <v>52</v>
      </c>
      <c r="FEH34" s="48" t="s">
        <v>52</v>
      </c>
      <c r="FEI34" s="48" t="s">
        <v>52</v>
      </c>
      <c r="FEJ34" s="48" t="s">
        <v>52</v>
      </c>
      <c r="FEK34" s="48" t="s">
        <v>52</v>
      </c>
      <c r="FEL34" s="48" t="s">
        <v>52</v>
      </c>
      <c r="FEM34" s="48" t="s">
        <v>52</v>
      </c>
      <c r="FEN34" s="48" t="s">
        <v>52</v>
      </c>
      <c r="FEO34" s="48" t="s">
        <v>52</v>
      </c>
      <c r="FEP34" s="48" t="s">
        <v>52</v>
      </c>
      <c r="FEQ34" s="48" t="s">
        <v>52</v>
      </c>
      <c r="FER34" s="48" t="s">
        <v>52</v>
      </c>
      <c r="FES34" s="48" t="s">
        <v>52</v>
      </c>
      <c r="FET34" s="48" t="s">
        <v>52</v>
      </c>
      <c r="FEU34" s="48" t="s">
        <v>52</v>
      </c>
      <c r="FEV34" s="48" t="s">
        <v>52</v>
      </c>
      <c r="FEW34" s="48" t="s">
        <v>52</v>
      </c>
      <c r="FEX34" s="48" t="s">
        <v>52</v>
      </c>
      <c r="FEY34" s="48" t="s">
        <v>52</v>
      </c>
      <c r="FEZ34" s="48" t="s">
        <v>52</v>
      </c>
      <c r="FFA34" s="48" t="s">
        <v>52</v>
      </c>
      <c r="FFB34" s="48" t="s">
        <v>52</v>
      </c>
      <c r="FFC34" s="48" t="s">
        <v>52</v>
      </c>
      <c r="FFD34" s="48" t="s">
        <v>52</v>
      </c>
      <c r="FFE34" s="48" t="s">
        <v>52</v>
      </c>
      <c r="FFF34" s="48" t="s">
        <v>52</v>
      </c>
      <c r="FFG34" s="48" t="s">
        <v>52</v>
      </c>
      <c r="FFH34" s="48" t="s">
        <v>52</v>
      </c>
      <c r="FFI34" s="48" t="s">
        <v>52</v>
      </c>
      <c r="FFJ34" s="48" t="s">
        <v>52</v>
      </c>
      <c r="FFK34" s="48" t="s">
        <v>52</v>
      </c>
      <c r="FFL34" s="48" t="s">
        <v>52</v>
      </c>
      <c r="FFM34" s="48" t="s">
        <v>52</v>
      </c>
      <c r="FFN34" s="48" t="s">
        <v>52</v>
      </c>
      <c r="FFO34" s="48" t="s">
        <v>52</v>
      </c>
      <c r="FFP34" s="48" t="s">
        <v>52</v>
      </c>
      <c r="FFQ34" s="48" t="s">
        <v>52</v>
      </c>
      <c r="FFR34" s="48" t="s">
        <v>52</v>
      </c>
      <c r="FFS34" s="48" t="s">
        <v>52</v>
      </c>
      <c r="FFT34" s="48" t="s">
        <v>52</v>
      </c>
      <c r="FFU34" s="48" t="s">
        <v>52</v>
      </c>
      <c r="FFV34" s="48" t="s">
        <v>52</v>
      </c>
      <c r="FFW34" s="48" t="s">
        <v>52</v>
      </c>
      <c r="FFX34" s="48" t="s">
        <v>52</v>
      </c>
      <c r="FFY34" s="48" t="s">
        <v>52</v>
      </c>
      <c r="FFZ34" s="48" t="s">
        <v>52</v>
      </c>
      <c r="FGA34" s="48" t="s">
        <v>52</v>
      </c>
      <c r="FGB34" s="48" t="s">
        <v>52</v>
      </c>
      <c r="FGC34" s="48" t="s">
        <v>52</v>
      </c>
      <c r="FGD34" s="48" t="s">
        <v>52</v>
      </c>
      <c r="FGE34" s="48" t="s">
        <v>52</v>
      </c>
      <c r="FGF34" s="48" t="s">
        <v>52</v>
      </c>
      <c r="FGG34" s="48" t="s">
        <v>52</v>
      </c>
      <c r="FGH34" s="48" t="s">
        <v>52</v>
      </c>
      <c r="FGI34" s="48" t="s">
        <v>52</v>
      </c>
      <c r="FGJ34" s="48" t="s">
        <v>52</v>
      </c>
      <c r="FGK34" s="48" t="s">
        <v>52</v>
      </c>
      <c r="FGL34" s="48" t="s">
        <v>52</v>
      </c>
      <c r="FGM34" s="48" t="s">
        <v>52</v>
      </c>
      <c r="FGN34" s="48" t="s">
        <v>52</v>
      </c>
      <c r="FGO34" s="48" t="s">
        <v>52</v>
      </c>
      <c r="FGP34" s="48" t="s">
        <v>52</v>
      </c>
      <c r="FGQ34" s="48" t="s">
        <v>52</v>
      </c>
      <c r="FGR34" s="48" t="s">
        <v>52</v>
      </c>
      <c r="FGS34" s="48" t="s">
        <v>52</v>
      </c>
      <c r="FGT34" s="48" t="s">
        <v>52</v>
      </c>
      <c r="FGU34" s="48" t="s">
        <v>52</v>
      </c>
      <c r="FGV34" s="48" t="s">
        <v>52</v>
      </c>
      <c r="FGW34" s="48" t="s">
        <v>52</v>
      </c>
      <c r="FGX34" s="48" t="s">
        <v>52</v>
      </c>
      <c r="FGY34" s="48" t="s">
        <v>52</v>
      </c>
      <c r="FGZ34" s="48" t="s">
        <v>52</v>
      </c>
      <c r="FHA34" s="48" t="s">
        <v>52</v>
      </c>
      <c r="FHB34" s="48" t="s">
        <v>52</v>
      </c>
      <c r="FHC34" s="48" t="s">
        <v>52</v>
      </c>
      <c r="FHD34" s="48" t="s">
        <v>52</v>
      </c>
      <c r="FHE34" s="48" t="s">
        <v>52</v>
      </c>
      <c r="FHF34" s="48" t="s">
        <v>52</v>
      </c>
      <c r="FHG34" s="48" t="s">
        <v>52</v>
      </c>
      <c r="FHH34" s="48" t="s">
        <v>52</v>
      </c>
      <c r="FHI34" s="48" t="s">
        <v>52</v>
      </c>
      <c r="FHJ34" s="48" t="s">
        <v>52</v>
      </c>
      <c r="FHK34" s="48" t="s">
        <v>52</v>
      </c>
      <c r="FHL34" s="48" t="s">
        <v>52</v>
      </c>
      <c r="FHM34" s="48" t="s">
        <v>52</v>
      </c>
      <c r="FHN34" s="48" t="s">
        <v>52</v>
      </c>
      <c r="FHO34" s="48" t="s">
        <v>52</v>
      </c>
      <c r="FHP34" s="48" t="s">
        <v>52</v>
      </c>
      <c r="FHQ34" s="48" t="s">
        <v>52</v>
      </c>
      <c r="FHR34" s="48" t="s">
        <v>52</v>
      </c>
      <c r="FHS34" s="48" t="s">
        <v>52</v>
      </c>
      <c r="FHT34" s="48" t="s">
        <v>52</v>
      </c>
      <c r="FHU34" s="48" t="s">
        <v>52</v>
      </c>
      <c r="FHV34" s="48" t="s">
        <v>52</v>
      </c>
      <c r="FHW34" s="48" t="s">
        <v>52</v>
      </c>
      <c r="FHX34" s="48" t="s">
        <v>52</v>
      </c>
      <c r="FHY34" s="48" t="s">
        <v>52</v>
      </c>
      <c r="FHZ34" s="48" t="s">
        <v>52</v>
      </c>
      <c r="FIA34" s="48" t="s">
        <v>52</v>
      </c>
      <c r="FIB34" s="48" t="s">
        <v>52</v>
      </c>
      <c r="FIC34" s="48" t="s">
        <v>52</v>
      </c>
      <c r="FID34" s="48" t="s">
        <v>52</v>
      </c>
      <c r="FIE34" s="48" t="s">
        <v>52</v>
      </c>
      <c r="FIF34" s="48" t="s">
        <v>52</v>
      </c>
      <c r="FIG34" s="48" t="s">
        <v>52</v>
      </c>
      <c r="FIH34" s="48" t="s">
        <v>52</v>
      </c>
      <c r="FII34" s="48" t="s">
        <v>52</v>
      </c>
      <c r="FIJ34" s="48" t="s">
        <v>52</v>
      </c>
      <c r="FIK34" s="48" t="s">
        <v>52</v>
      </c>
      <c r="FIL34" s="48" t="s">
        <v>52</v>
      </c>
      <c r="FIM34" s="48" t="s">
        <v>52</v>
      </c>
      <c r="FIN34" s="48" t="s">
        <v>52</v>
      </c>
      <c r="FIO34" s="48" t="s">
        <v>52</v>
      </c>
      <c r="FIP34" s="48" t="s">
        <v>52</v>
      </c>
      <c r="FIQ34" s="48" t="s">
        <v>52</v>
      </c>
      <c r="FIR34" s="48" t="s">
        <v>52</v>
      </c>
      <c r="FIS34" s="48" t="s">
        <v>52</v>
      </c>
      <c r="FIT34" s="48" t="s">
        <v>52</v>
      </c>
      <c r="FIU34" s="48" t="s">
        <v>52</v>
      </c>
      <c r="FIV34" s="48" t="s">
        <v>52</v>
      </c>
      <c r="FIW34" s="48" t="s">
        <v>52</v>
      </c>
      <c r="FIX34" s="48" t="s">
        <v>52</v>
      </c>
      <c r="FIY34" s="48" t="s">
        <v>52</v>
      </c>
      <c r="FIZ34" s="48" t="s">
        <v>52</v>
      </c>
      <c r="FJA34" s="48" t="s">
        <v>52</v>
      </c>
      <c r="FJB34" s="48" t="s">
        <v>52</v>
      </c>
      <c r="FJC34" s="48" t="s">
        <v>52</v>
      </c>
      <c r="FJD34" s="48" t="s">
        <v>52</v>
      </c>
      <c r="FJE34" s="48" t="s">
        <v>52</v>
      </c>
      <c r="FJF34" s="48" t="s">
        <v>52</v>
      </c>
      <c r="FJG34" s="48" t="s">
        <v>52</v>
      </c>
      <c r="FJH34" s="48" t="s">
        <v>52</v>
      </c>
      <c r="FJI34" s="48" t="s">
        <v>52</v>
      </c>
      <c r="FJJ34" s="48" t="s">
        <v>52</v>
      </c>
      <c r="FJK34" s="48" t="s">
        <v>52</v>
      </c>
      <c r="FJL34" s="48" t="s">
        <v>52</v>
      </c>
      <c r="FJM34" s="48" t="s">
        <v>52</v>
      </c>
      <c r="FJN34" s="48" t="s">
        <v>52</v>
      </c>
      <c r="FJO34" s="48" t="s">
        <v>52</v>
      </c>
      <c r="FJP34" s="48" t="s">
        <v>52</v>
      </c>
      <c r="FJQ34" s="48" t="s">
        <v>52</v>
      </c>
      <c r="FJR34" s="48" t="s">
        <v>52</v>
      </c>
      <c r="FJS34" s="48" t="s">
        <v>52</v>
      </c>
      <c r="FJT34" s="48" t="s">
        <v>52</v>
      </c>
      <c r="FJU34" s="48" t="s">
        <v>52</v>
      </c>
      <c r="FJV34" s="48" t="s">
        <v>52</v>
      </c>
      <c r="FJW34" s="48" t="s">
        <v>52</v>
      </c>
      <c r="FJX34" s="48" t="s">
        <v>52</v>
      </c>
      <c r="FJY34" s="48" t="s">
        <v>52</v>
      </c>
      <c r="FJZ34" s="48" t="s">
        <v>52</v>
      </c>
      <c r="FKA34" s="48" t="s">
        <v>52</v>
      </c>
      <c r="FKB34" s="48" t="s">
        <v>52</v>
      </c>
      <c r="FKC34" s="48" t="s">
        <v>52</v>
      </c>
      <c r="FKD34" s="48" t="s">
        <v>52</v>
      </c>
      <c r="FKE34" s="48" t="s">
        <v>52</v>
      </c>
      <c r="FKF34" s="48" t="s">
        <v>52</v>
      </c>
      <c r="FKG34" s="48" t="s">
        <v>52</v>
      </c>
      <c r="FKH34" s="48" t="s">
        <v>52</v>
      </c>
      <c r="FKI34" s="48" t="s">
        <v>52</v>
      </c>
      <c r="FKJ34" s="48" t="s">
        <v>52</v>
      </c>
      <c r="FKK34" s="48" t="s">
        <v>52</v>
      </c>
      <c r="FKL34" s="48" t="s">
        <v>52</v>
      </c>
      <c r="FKM34" s="48" t="s">
        <v>52</v>
      </c>
      <c r="FKN34" s="48" t="s">
        <v>52</v>
      </c>
      <c r="FKO34" s="48" t="s">
        <v>52</v>
      </c>
      <c r="FKP34" s="48" t="s">
        <v>52</v>
      </c>
      <c r="FKQ34" s="48" t="s">
        <v>52</v>
      </c>
      <c r="FKR34" s="48" t="s">
        <v>52</v>
      </c>
      <c r="FKS34" s="48" t="s">
        <v>52</v>
      </c>
      <c r="FKT34" s="48" t="s">
        <v>52</v>
      </c>
      <c r="FKU34" s="48" t="s">
        <v>52</v>
      </c>
      <c r="FKV34" s="48" t="s">
        <v>52</v>
      </c>
      <c r="FKW34" s="48" t="s">
        <v>52</v>
      </c>
      <c r="FKX34" s="48" t="s">
        <v>52</v>
      </c>
      <c r="FKY34" s="48" t="s">
        <v>52</v>
      </c>
      <c r="FKZ34" s="48" t="s">
        <v>52</v>
      </c>
      <c r="FLA34" s="48" t="s">
        <v>52</v>
      </c>
      <c r="FLB34" s="48" t="s">
        <v>52</v>
      </c>
      <c r="FLC34" s="48" t="s">
        <v>52</v>
      </c>
      <c r="FLD34" s="48" t="s">
        <v>52</v>
      </c>
      <c r="FLE34" s="48" t="s">
        <v>52</v>
      </c>
      <c r="FLF34" s="48" t="s">
        <v>52</v>
      </c>
      <c r="FLG34" s="48" t="s">
        <v>52</v>
      </c>
      <c r="FLH34" s="48" t="s">
        <v>52</v>
      </c>
      <c r="FLI34" s="48" t="s">
        <v>52</v>
      </c>
      <c r="FLJ34" s="48" t="s">
        <v>52</v>
      </c>
      <c r="FLK34" s="48" t="s">
        <v>52</v>
      </c>
      <c r="FLL34" s="48" t="s">
        <v>52</v>
      </c>
      <c r="FLM34" s="48" t="s">
        <v>52</v>
      </c>
      <c r="FLN34" s="48" t="s">
        <v>52</v>
      </c>
      <c r="FLO34" s="48" t="s">
        <v>52</v>
      </c>
      <c r="FLP34" s="48" t="s">
        <v>52</v>
      </c>
      <c r="FLQ34" s="48" t="s">
        <v>52</v>
      </c>
      <c r="FLR34" s="48" t="s">
        <v>52</v>
      </c>
      <c r="FLS34" s="48" t="s">
        <v>52</v>
      </c>
      <c r="FLT34" s="48" t="s">
        <v>52</v>
      </c>
      <c r="FLU34" s="48" t="s">
        <v>52</v>
      </c>
      <c r="FLV34" s="48" t="s">
        <v>52</v>
      </c>
      <c r="FLW34" s="48" t="s">
        <v>52</v>
      </c>
      <c r="FLX34" s="48" t="s">
        <v>52</v>
      </c>
      <c r="FLY34" s="48" t="s">
        <v>52</v>
      </c>
      <c r="FLZ34" s="48" t="s">
        <v>52</v>
      </c>
      <c r="FMA34" s="48" t="s">
        <v>52</v>
      </c>
      <c r="FMB34" s="48" t="s">
        <v>52</v>
      </c>
      <c r="FMC34" s="48" t="s">
        <v>52</v>
      </c>
      <c r="FMD34" s="48" t="s">
        <v>52</v>
      </c>
      <c r="FME34" s="48" t="s">
        <v>52</v>
      </c>
      <c r="FMF34" s="48" t="s">
        <v>52</v>
      </c>
      <c r="FMG34" s="48" t="s">
        <v>52</v>
      </c>
      <c r="FMH34" s="48" t="s">
        <v>52</v>
      </c>
      <c r="FMI34" s="48" t="s">
        <v>52</v>
      </c>
      <c r="FMJ34" s="48" t="s">
        <v>52</v>
      </c>
      <c r="FMK34" s="48" t="s">
        <v>52</v>
      </c>
      <c r="FML34" s="48" t="s">
        <v>52</v>
      </c>
      <c r="FMM34" s="48" t="s">
        <v>52</v>
      </c>
      <c r="FMN34" s="48" t="s">
        <v>52</v>
      </c>
      <c r="FMO34" s="48" t="s">
        <v>52</v>
      </c>
      <c r="FMP34" s="48" t="s">
        <v>52</v>
      </c>
      <c r="FMQ34" s="48" t="s">
        <v>52</v>
      </c>
      <c r="FMR34" s="48" t="s">
        <v>52</v>
      </c>
      <c r="FMS34" s="48" t="s">
        <v>52</v>
      </c>
      <c r="FMT34" s="48" t="s">
        <v>52</v>
      </c>
      <c r="FMU34" s="48" t="s">
        <v>52</v>
      </c>
      <c r="FMV34" s="48" t="s">
        <v>52</v>
      </c>
      <c r="FMW34" s="48" t="s">
        <v>52</v>
      </c>
      <c r="FMX34" s="48" t="s">
        <v>52</v>
      </c>
      <c r="FMY34" s="48" t="s">
        <v>52</v>
      </c>
      <c r="FMZ34" s="48" t="s">
        <v>52</v>
      </c>
      <c r="FNA34" s="48" t="s">
        <v>52</v>
      </c>
      <c r="FNB34" s="48" t="s">
        <v>52</v>
      </c>
      <c r="FNC34" s="48" t="s">
        <v>52</v>
      </c>
      <c r="FND34" s="48" t="s">
        <v>52</v>
      </c>
      <c r="FNE34" s="48" t="s">
        <v>52</v>
      </c>
      <c r="FNF34" s="48" t="s">
        <v>52</v>
      </c>
      <c r="FNG34" s="48" t="s">
        <v>52</v>
      </c>
      <c r="FNH34" s="48" t="s">
        <v>52</v>
      </c>
      <c r="FNI34" s="48" t="s">
        <v>52</v>
      </c>
      <c r="FNJ34" s="48" t="s">
        <v>52</v>
      </c>
      <c r="FNK34" s="48" t="s">
        <v>52</v>
      </c>
      <c r="FNL34" s="48" t="s">
        <v>52</v>
      </c>
      <c r="FNM34" s="48" t="s">
        <v>52</v>
      </c>
      <c r="FNN34" s="48" t="s">
        <v>52</v>
      </c>
      <c r="FNO34" s="48" t="s">
        <v>52</v>
      </c>
      <c r="FNP34" s="48" t="s">
        <v>52</v>
      </c>
      <c r="FNQ34" s="48" t="s">
        <v>52</v>
      </c>
      <c r="FNR34" s="48" t="s">
        <v>52</v>
      </c>
      <c r="FNS34" s="48" t="s">
        <v>52</v>
      </c>
      <c r="FNT34" s="48" t="s">
        <v>52</v>
      </c>
      <c r="FNU34" s="48" t="s">
        <v>52</v>
      </c>
      <c r="FNV34" s="48" t="s">
        <v>52</v>
      </c>
      <c r="FNW34" s="48" t="s">
        <v>52</v>
      </c>
      <c r="FNX34" s="48" t="s">
        <v>52</v>
      </c>
      <c r="FNY34" s="48" t="s">
        <v>52</v>
      </c>
      <c r="FNZ34" s="48" t="s">
        <v>52</v>
      </c>
      <c r="FOA34" s="48" t="s">
        <v>52</v>
      </c>
      <c r="FOB34" s="48" t="s">
        <v>52</v>
      </c>
      <c r="FOC34" s="48" t="s">
        <v>52</v>
      </c>
      <c r="FOD34" s="48" t="s">
        <v>52</v>
      </c>
      <c r="FOE34" s="48" t="s">
        <v>52</v>
      </c>
      <c r="FOF34" s="48" t="s">
        <v>52</v>
      </c>
      <c r="FOG34" s="48" t="s">
        <v>52</v>
      </c>
      <c r="FOH34" s="48" t="s">
        <v>52</v>
      </c>
      <c r="FOI34" s="48" t="s">
        <v>52</v>
      </c>
      <c r="FOJ34" s="48" t="s">
        <v>52</v>
      </c>
      <c r="FOK34" s="48" t="s">
        <v>52</v>
      </c>
      <c r="FOL34" s="48" t="s">
        <v>52</v>
      </c>
      <c r="FOM34" s="48" t="s">
        <v>52</v>
      </c>
      <c r="FON34" s="48" t="s">
        <v>52</v>
      </c>
      <c r="FOO34" s="48" t="s">
        <v>52</v>
      </c>
      <c r="FOP34" s="48" t="s">
        <v>52</v>
      </c>
      <c r="FOQ34" s="48" t="s">
        <v>52</v>
      </c>
      <c r="FOR34" s="48" t="s">
        <v>52</v>
      </c>
      <c r="FOS34" s="48" t="s">
        <v>52</v>
      </c>
      <c r="FOT34" s="48" t="s">
        <v>52</v>
      </c>
      <c r="FOU34" s="48" t="s">
        <v>52</v>
      </c>
      <c r="FOV34" s="48" t="s">
        <v>52</v>
      </c>
      <c r="FOW34" s="48" t="s">
        <v>52</v>
      </c>
      <c r="FOX34" s="48" t="s">
        <v>52</v>
      </c>
      <c r="FOY34" s="48" t="s">
        <v>52</v>
      </c>
      <c r="FOZ34" s="48" t="s">
        <v>52</v>
      </c>
      <c r="FPA34" s="48" t="s">
        <v>52</v>
      </c>
      <c r="FPB34" s="48" t="s">
        <v>52</v>
      </c>
      <c r="FPC34" s="48" t="s">
        <v>52</v>
      </c>
      <c r="FPD34" s="48" t="s">
        <v>52</v>
      </c>
      <c r="FPE34" s="48" t="s">
        <v>52</v>
      </c>
      <c r="FPF34" s="48" t="s">
        <v>52</v>
      </c>
      <c r="FPG34" s="48" t="s">
        <v>52</v>
      </c>
      <c r="FPH34" s="48" t="s">
        <v>52</v>
      </c>
      <c r="FPI34" s="48" t="s">
        <v>52</v>
      </c>
      <c r="FPJ34" s="48" t="s">
        <v>52</v>
      </c>
      <c r="FPK34" s="48" t="s">
        <v>52</v>
      </c>
      <c r="FPL34" s="48" t="s">
        <v>52</v>
      </c>
      <c r="FPM34" s="48" t="s">
        <v>52</v>
      </c>
      <c r="FPN34" s="48" t="s">
        <v>52</v>
      </c>
      <c r="FPO34" s="48" t="s">
        <v>52</v>
      </c>
      <c r="FPP34" s="48" t="s">
        <v>52</v>
      </c>
      <c r="FPQ34" s="48" t="s">
        <v>52</v>
      </c>
      <c r="FPR34" s="48" t="s">
        <v>52</v>
      </c>
      <c r="FPS34" s="48" t="s">
        <v>52</v>
      </c>
      <c r="FPT34" s="48" t="s">
        <v>52</v>
      </c>
      <c r="FPU34" s="48" t="s">
        <v>52</v>
      </c>
      <c r="FPV34" s="48" t="s">
        <v>52</v>
      </c>
      <c r="FPW34" s="48" t="s">
        <v>52</v>
      </c>
      <c r="FPX34" s="48" t="s">
        <v>52</v>
      </c>
      <c r="FPY34" s="48" t="s">
        <v>52</v>
      </c>
      <c r="FPZ34" s="48" t="s">
        <v>52</v>
      </c>
      <c r="FQA34" s="48" t="s">
        <v>52</v>
      </c>
      <c r="FQB34" s="48" t="s">
        <v>52</v>
      </c>
      <c r="FQC34" s="48" t="s">
        <v>52</v>
      </c>
      <c r="FQD34" s="48" t="s">
        <v>52</v>
      </c>
      <c r="FQE34" s="48" t="s">
        <v>52</v>
      </c>
      <c r="FQF34" s="48" t="s">
        <v>52</v>
      </c>
      <c r="FQG34" s="48" t="s">
        <v>52</v>
      </c>
      <c r="FQH34" s="48" t="s">
        <v>52</v>
      </c>
      <c r="FQI34" s="48" t="s">
        <v>52</v>
      </c>
      <c r="FQJ34" s="48" t="s">
        <v>52</v>
      </c>
      <c r="FQK34" s="48" t="s">
        <v>52</v>
      </c>
      <c r="FQL34" s="48" t="s">
        <v>52</v>
      </c>
      <c r="FQM34" s="48" t="s">
        <v>52</v>
      </c>
      <c r="FQN34" s="48" t="s">
        <v>52</v>
      </c>
      <c r="FQO34" s="48" t="s">
        <v>52</v>
      </c>
      <c r="FQP34" s="48" t="s">
        <v>52</v>
      </c>
      <c r="FQQ34" s="48" t="s">
        <v>52</v>
      </c>
      <c r="FQR34" s="48" t="s">
        <v>52</v>
      </c>
      <c r="FQS34" s="48" t="s">
        <v>52</v>
      </c>
      <c r="FQT34" s="48" t="s">
        <v>52</v>
      </c>
      <c r="FQU34" s="48" t="s">
        <v>52</v>
      </c>
      <c r="FQV34" s="48" t="s">
        <v>52</v>
      </c>
      <c r="FQW34" s="48" t="s">
        <v>52</v>
      </c>
      <c r="FQX34" s="48" t="s">
        <v>52</v>
      </c>
      <c r="FQY34" s="48" t="s">
        <v>52</v>
      </c>
      <c r="FQZ34" s="48" t="s">
        <v>52</v>
      </c>
      <c r="FRA34" s="48" t="s">
        <v>52</v>
      </c>
      <c r="FRB34" s="48" t="s">
        <v>52</v>
      </c>
      <c r="FRC34" s="48" t="s">
        <v>52</v>
      </c>
      <c r="FRD34" s="48" t="s">
        <v>52</v>
      </c>
      <c r="FRE34" s="48" t="s">
        <v>52</v>
      </c>
      <c r="FRF34" s="48" t="s">
        <v>52</v>
      </c>
      <c r="FRG34" s="48" t="s">
        <v>52</v>
      </c>
      <c r="FRH34" s="48" t="s">
        <v>52</v>
      </c>
      <c r="FRI34" s="48" t="s">
        <v>52</v>
      </c>
      <c r="FRJ34" s="48" t="s">
        <v>52</v>
      </c>
      <c r="FRK34" s="48" t="s">
        <v>52</v>
      </c>
      <c r="FRL34" s="48" t="s">
        <v>52</v>
      </c>
      <c r="FRM34" s="48" t="s">
        <v>52</v>
      </c>
      <c r="FRN34" s="48" t="s">
        <v>52</v>
      </c>
      <c r="FRO34" s="48" t="s">
        <v>52</v>
      </c>
      <c r="FRP34" s="48" t="s">
        <v>52</v>
      </c>
      <c r="FRQ34" s="48" t="s">
        <v>52</v>
      </c>
      <c r="FRR34" s="48" t="s">
        <v>52</v>
      </c>
      <c r="FRS34" s="48" t="s">
        <v>52</v>
      </c>
      <c r="FRT34" s="48" t="s">
        <v>52</v>
      </c>
      <c r="FRU34" s="48" t="s">
        <v>52</v>
      </c>
      <c r="FRV34" s="48" t="s">
        <v>52</v>
      </c>
      <c r="FRW34" s="48" t="s">
        <v>52</v>
      </c>
      <c r="FRX34" s="48" t="s">
        <v>52</v>
      </c>
      <c r="FRY34" s="48" t="s">
        <v>52</v>
      </c>
      <c r="FRZ34" s="48" t="s">
        <v>52</v>
      </c>
      <c r="FSA34" s="48" t="s">
        <v>52</v>
      </c>
      <c r="FSB34" s="48" t="s">
        <v>52</v>
      </c>
      <c r="FSC34" s="48" t="s">
        <v>52</v>
      </c>
      <c r="FSD34" s="48" t="s">
        <v>52</v>
      </c>
      <c r="FSE34" s="48" t="s">
        <v>52</v>
      </c>
      <c r="FSF34" s="48" t="s">
        <v>52</v>
      </c>
      <c r="FSG34" s="48" t="s">
        <v>52</v>
      </c>
      <c r="FSH34" s="48" t="s">
        <v>52</v>
      </c>
      <c r="FSI34" s="48" t="s">
        <v>52</v>
      </c>
      <c r="FSJ34" s="48" t="s">
        <v>52</v>
      </c>
      <c r="FSK34" s="48" t="s">
        <v>52</v>
      </c>
      <c r="FSL34" s="48" t="s">
        <v>52</v>
      </c>
      <c r="FSM34" s="48" t="s">
        <v>52</v>
      </c>
      <c r="FSN34" s="48" t="s">
        <v>52</v>
      </c>
      <c r="FSO34" s="48" t="s">
        <v>52</v>
      </c>
      <c r="FSP34" s="48" t="s">
        <v>52</v>
      </c>
      <c r="FSQ34" s="48" t="s">
        <v>52</v>
      </c>
      <c r="FSR34" s="48" t="s">
        <v>52</v>
      </c>
      <c r="FSS34" s="48" t="s">
        <v>52</v>
      </c>
      <c r="FST34" s="48" t="s">
        <v>52</v>
      </c>
      <c r="FSU34" s="48" t="s">
        <v>52</v>
      </c>
      <c r="FSV34" s="48" t="s">
        <v>52</v>
      </c>
      <c r="FSW34" s="48" t="s">
        <v>52</v>
      </c>
      <c r="FSX34" s="48" t="s">
        <v>52</v>
      </c>
      <c r="FSY34" s="48" t="s">
        <v>52</v>
      </c>
      <c r="FSZ34" s="48" t="s">
        <v>52</v>
      </c>
      <c r="FTA34" s="48" t="s">
        <v>52</v>
      </c>
      <c r="FTB34" s="48" t="s">
        <v>52</v>
      </c>
      <c r="FTC34" s="48" t="s">
        <v>52</v>
      </c>
      <c r="FTD34" s="48" t="s">
        <v>52</v>
      </c>
      <c r="FTE34" s="48" t="s">
        <v>52</v>
      </c>
      <c r="FTF34" s="48" t="s">
        <v>52</v>
      </c>
      <c r="FTG34" s="48" t="s">
        <v>52</v>
      </c>
      <c r="FTH34" s="48" t="s">
        <v>52</v>
      </c>
      <c r="FTI34" s="48" t="s">
        <v>52</v>
      </c>
      <c r="FTJ34" s="48" t="s">
        <v>52</v>
      </c>
      <c r="FTK34" s="48" t="s">
        <v>52</v>
      </c>
      <c r="FTL34" s="48" t="s">
        <v>52</v>
      </c>
      <c r="FTM34" s="48" t="s">
        <v>52</v>
      </c>
      <c r="FTN34" s="48" t="s">
        <v>52</v>
      </c>
      <c r="FTO34" s="48" t="s">
        <v>52</v>
      </c>
      <c r="FTP34" s="48" t="s">
        <v>52</v>
      </c>
      <c r="FTQ34" s="48" t="s">
        <v>52</v>
      </c>
      <c r="FTR34" s="48" t="s">
        <v>52</v>
      </c>
      <c r="FTS34" s="48" t="s">
        <v>52</v>
      </c>
      <c r="FTT34" s="48" t="s">
        <v>52</v>
      </c>
      <c r="FTU34" s="48" t="s">
        <v>52</v>
      </c>
      <c r="FTV34" s="48" t="s">
        <v>52</v>
      </c>
      <c r="FTW34" s="48" t="s">
        <v>52</v>
      </c>
      <c r="FTX34" s="48" t="s">
        <v>52</v>
      </c>
      <c r="FTY34" s="48" t="s">
        <v>52</v>
      </c>
      <c r="FTZ34" s="48" t="s">
        <v>52</v>
      </c>
      <c r="FUA34" s="48" t="s">
        <v>52</v>
      </c>
      <c r="FUB34" s="48" t="s">
        <v>52</v>
      </c>
      <c r="FUC34" s="48" t="s">
        <v>52</v>
      </c>
      <c r="FUD34" s="48" t="s">
        <v>52</v>
      </c>
      <c r="FUE34" s="48" t="s">
        <v>52</v>
      </c>
      <c r="FUF34" s="48" t="s">
        <v>52</v>
      </c>
      <c r="FUG34" s="48" t="s">
        <v>52</v>
      </c>
      <c r="FUH34" s="48" t="s">
        <v>52</v>
      </c>
      <c r="FUI34" s="48" t="s">
        <v>52</v>
      </c>
      <c r="FUJ34" s="48" t="s">
        <v>52</v>
      </c>
      <c r="FUK34" s="48" t="s">
        <v>52</v>
      </c>
      <c r="FUL34" s="48" t="s">
        <v>52</v>
      </c>
      <c r="FUM34" s="48" t="s">
        <v>52</v>
      </c>
      <c r="FUN34" s="48" t="s">
        <v>52</v>
      </c>
      <c r="FUO34" s="48" t="s">
        <v>52</v>
      </c>
      <c r="FUP34" s="48" t="s">
        <v>52</v>
      </c>
      <c r="FUQ34" s="48" t="s">
        <v>52</v>
      </c>
      <c r="FUR34" s="48" t="s">
        <v>52</v>
      </c>
      <c r="FUS34" s="48" t="s">
        <v>52</v>
      </c>
      <c r="FUT34" s="48" t="s">
        <v>52</v>
      </c>
      <c r="FUU34" s="48" t="s">
        <v>52</v>
      </c>
      <c r="FUV34" s="48" t="s">
        <v>52</v>
      </c>
      <c r="FUW34" s="48" t="s">
        <v>52</v>
      </c>
      <c r="FUX34" s="48" t="s">
        <v>52</v>
      </c>
      <c r="FUY34" s="48" t="s">
        <v>52</v>
      </c>
      <c r="FUZ34" s="48" t="s">
        <v>52</v>
      </c>
      <c r="FVA34" s="48" t="s">
        <v>52</v>
      </c>
      <c r="FVB34" s="48" t="s">
        <v>52</v>
      </c>
      <c r="FVC34" s="48" t="s">
        <v>52</v>
      </c>
      <c r="FVD34" s="48" t="s">
        <v>52</v>
      </c>
      <c r="FVE34" s="48" t="s">
        <v>52</v>
      </c>
      <c r="FVF34" s="48" t="s">
        <v>52</v>
      </c>
      <c r="FVG34" s="48" t="s">
        <v>52</v>
      </c>
      <c r="FVH34" s="48" t="s">
        <v>52</v>
      </c>
      <c r="FVI34" s="48" t="s">
        <v>52</v>
      </c>
      <c r="FVJ34" s="48" t="s">
        <v>52</v>
      </c>
      <c r="FVK34" s="48" t="s">
        <v>52</v>
      </c>
      <c r="FVL34" s="48" t="s">
        <v>52</v>
      </c>
      <c r="FVM34" s="48" t="s">
        <v>52</v>
      </c>
      <c r="FVN34" s="48" t="s">
        <v>52</v>
      </c>
      <c r="FVO34" s="48" t="s">
        <v>52</v>
      </c>
      <c r="FVP34" s="48" t="s">
        <v>52</v>
      </c>
      <c r="FVQ34" s="48" t="s">
        <v>52</v>
      </c>
      <c r="FVR34" s="48" t="s">
        <v>52</v>
      </c>
      <c r="FVS34" s="48" t="s">
        <v>52</v>
      </c>
      <c r="FVT34" s="48" t="s">
        <v>52</v>
      </c>
      <c r="FVU34" s="48" t="s">
        <v>52</v>
      </c>
      <c r="FVV34" s="48" t="s">
        <v>52</v>
      </c>
      <c r="FVW34" s="48" t="s">
        <v>52</v>
      </c>
      <c r="FVX34" s="48" t="s">
        <v>52</v>
      </c>
      <c r="FVY34" s="48" t="s">
        <v>52</v>
      </c>
      <c r="FVZ34" s="48" t="s">
        <v>52</v>
      </c>
      <c r="FWA34" s="48" t="s">
        <v>52</v>
      </c>
      <c r="FWB34" s="48" t="s">
        <v>52</v>
      </c>
      <c r="FWC34" s="48" t="s">
        <v>52</v>
      </c>
      <c r="FWD34" s="48" t="s">
        <v>52</v>
      </c>
      <c r="FWE34" s="48" t="s">
        <v>52</v>
      </c>
      <c r="FWF34" s="48" t="s">
        <v>52</v>
      </c>
      <c r="FWG34" s="48" t="s">
        <v>52</v>
      </c>
      <c r="FWH34" s="48" t="s">
        <v>52</v>
      </c>
      <c r="FWI34" s="48" t="s">
        <v>52</v>
      </c>
      <c r="FWJ34" s="48" t="s">
        <v>52</v>
      </c>
      <c r="FWK34" s="48" t="s">
        <v>52</v>
      </c>
      <c r="FWL34" s="48" t="s">
        <v>52</v>
      </c>
      <c r="FWM34" s="48" t="s">
        <v>52</v>
      </c>
      <c r="FWN34" s="48" t="s">
        <v>52</v>
      </c>
      <c r="FWO34" s="48" t="s">
        <v>52</v>
      </c>
      <c r="FWP34" s="48" t="s">
        <v>52</v>
      </c>
      <c r="FWQ34" s="48" t="s">
        <v>52</v>
      </c>
      <c r="FWR34" s="48" t="s">
        <v>52</v>
      </c>
      <c r="FWS34" s="48" t="s">
        <v>52</v>
      </c>
      <c r="FWT34" s="48" t="s">
        <v>52</v>
      </c>
      <c r="FWU34" s="48" t="s">
        <v>52</v>
      </c>
      <c r="FWV34" s="48" t="s">
        <v>52</v>
      </c>
      <c r="FWW34" s="48" t="s">
        <v>52</v>
      </c>
      <c r="FWX34" s="48" t="s">
        <v>52</v>
      </c>
      <c r="FWY34" s="48" t="s">
        <v>52</v>
      </c>
      <c r="FWZ34" s="48" t="s">
        <v>52</v>
      </c>
      <c r="FXA34" s="48" t="s">
        <v>52</v>
      </c>
      <c r="FXB34" s="48" t="s">
        <v>52</v>
      </c>
      <c r="FXC34" s="48" t="s">
        <v>52</v>
      </c>
      <c r="FXD34" s="48" t="s">
        <v>52</v>
      </c>
      <c r="FXE34" s="48" t="s">
        <v>52</v>
      </c>
      <c r="FXF34" s="48" t="s">
        <v>52</v>
      </c>
      <c r="FXG34" s="48" t="s">
        <v>52</v>
      </c>
      <c r="FXH34" s="48" t="s">
        <v>52</v>
      </c>
      <c r="FXI34" s="48" t="s">
        <v>52</v>
      </c>
      <c r="FXJ34" s="48" t="s">
        <v>52</v>
      </c>
      <c r="FXK34" s="48" t="s">
        <v>52</v>
      </c>
      <c r="FXL34" s="48" t="s">
        <v>52</v>
      </c>
      <c r="FXM34" s="48" t="s">
        <v>52</v>
      </c>
      <c r="FXN34" s="48" t="s">
        <v>52</v>
      </c>
      <c r="FXO34" s="48" t="s">
        <v>52</v>
      </c>
      <c r="FXP34" s="48" t="s">
        <v>52</v>
      </c>
      <c r="FXQ34" s="48" t="s">
        <v>52</v>
      </c>
      <c r="FXR34" s="48" t="s">
        <v>52</v>
      </c>
      <c r="FXS34" s="48" t="s">
        <v>52</v>
      </c>
      <c r="FXT34" s="48" t="s">
        <v>52</v>
      </c>
      <c r="FXU34" s="48" t="s">
        <v>52</v>
      </c>
      <c r="FXV34" s="48" t="s">
        <v>52</v>
      </c>
      <c r="FXW34" s="48" t="s">
        <v>52</v>
      </c>
      <c r="FXX34" s="48" t="s">
        <v>52</v>
      </c>
      <c r="FXY34" s="48" t="s">
        <v>52</v>
      </c>
      <c r="FXZ34" s="48" t="s">
        <v>52</v>
      </c>
      <c r="FYA34" s="48" t="s">
        <v>52</v>
      </c>
      <c r="FYB34" s="48" t="s">
        <v>52</v>
      </c>
      <c r="FYC34" s="48" t="s">
        <v>52</v>
      </c>
      <c r="FYD34" s="48" t="s">
        <v>52</v>
      </c>
      <c r="FYE34" s="48" t="s">
        <v>52</v>
      </c>
      <c r="FYF34" s="48" t="s">
        <v>52</v>
      </c>
      <c r="FYG34" s="48" t="s">
        <v>52</v>
      </c>
      <c r="FYH34" s="48" t="s">
        <v>52</v>
      </c>
      <c r="FYI34" s="48" t="s">
        <v>52</v>
      </c>
      <c r="FYJ34" s="48" t="s">
        <v>52</v>
      </c>
      <c r="FYK34" s="48" t="s">
        <v>52</v>
      </c>
      <c r="FYL34" s="48" t="s">
        <v>52</v>
      </c>
      <c r="FYM34" s="48" t="s">
        <v>52</v>
      </c>
      <c r="FYN34" s="48" t="s">
        <v>52</v>
      </c>
      <c r="FYO34" s="48" t="s">
        <v>52</v>
      </c>
      <c r="FYP34" s="48" t="s">
        <v>52</v>
      </c>
      <c r="FYQ34" s="48" t="s">
        <v>52</v>
      </c>
      <c r="FYR34" s="48" t="s">
        <v>52</v>
      </c>
      <c r="FYS34" s="48" t="s">
        <v>52</v>
      </c>
      <c r="FYT34" s="48" t="s">
        <v>52</v>
      </c>
      <c r="FYU34" s="48" t="s">
        <v>52</v>
      </c>
      <c r="FYV34" s="48" t="s">
        <v>52</v>
      </c>
      <c r="FYW34" s="48" t="s">
        <v>52</v>
      </c>
      <c r="FYX34" s="48" t="s">
        <v>52</v>
      </c>
      <c r="FYY34" s="48" t="s">
        <v>52</v>
      </c>
      <c r="FYZ34" s="48" t="s">
        <v>52</v>
      </c>
      <c r="FZA34" s="48" t="s">
        <v>52</v>
      </c>
      <c r="FZB34" s="48" t="s">
        <v>52</v>
      </c>
      <c r="FZC34" s="48" t="s">
        <v>52</v>
      </c>
      <c r="FZD34" s="48" t="s">
        <v>52</v>
      </c>
      <c r="FZE34" s="48" t="s">
        <v>52</v>
      </c>
      <c r="FZF34" s="48" t="s">
        <v>52</v>
      </c>
      <c r="FZG34" s="48" t="s">
        <v>52</v>
      </c>
      <c r="FZH34" s="48" t="s">
        <v>52</v>
      </c>
      <c r="FZI34" s="48" t="s">
        <v>52</v>
      </c>
      <c r="FZJ34" s="48" t="s">
        <v>52</v>
      </c>
      <c r="FZK34" s="48" t="s">
        <v>52</v>
      </c>
      <c r="FZL34" s="48" t="s">
        <v>52</v>
      </c>
      <c r="FZM34" s="48" t="s">
        <v>52</v>
      </c>
      <c r="FZN34" s="48" t="s">
        <v>52</v>
      </c>
      <c r="FZO34" s="48" t="s">
        <v>52</v>
      </c>
      <c r="FZP34" s="48" t="s">
        <v>52</v>
      </c>
      <c r="FZQ34" s="48" t="s">
        <v>52</v>
      </c>
      <c r="FZR34" s="48" t="s">
        <v>52</v>
      </c>
      <c r="FZS34" s="48" t="s">
        <v>52</v>
      </c>
      <c r="FZT34" s="48" t="s">
        <v>52</v>
      </c>
      <c r="FZU34" s="48" t="s">
        <v>52</v>
      </c>
      <c r="FZV34" s="48" t="s">
        <v>52</v>
      </c>
      <c r="FZW34" s="48" t="s">
        <v>52</v>
      </c>
      <c r="FZX34" s="48" t="s">
        <v>52</v>
      </c>
      <c r="FZY34" s="48" t="s">
        <v>52</v>
      </c>
      <c r="FZZ34" s="48" t="s">
        <v>52</v>
      </c>
      <c r="GAA34" s="48" t="s">
        <v>52</v>
      </c>
      <c r="GAB34" s="48" t="s">
        <v>52</v>
      </c>
      <c r="GAC34" s="48" t="s">
        <v>52</v>
      </c>
      <c r="GAD34" s="48" t="s">
        <v>52</v>
      </c>
      <c r="GAE34" s="48" t="s">
        <v>52</v>
      </c>
      <c r="GAF34" s="48" t="s">
        <v>52</v>
      </c>
      <c r="GAG34" s="48" t="s">
        <v>52</v>
      </c>
      <c r="GAH34" s="48" t="s">
        <v>52</v>
      </c>
      <c r="GAI34" s="48" t="s">
        <v>52</v>
      </c>
      <c r="GAJ34" s="48" t="s">
        <v>52</v>
      </c>
      <c r="GAK34" s="48" t="s">
        <v>52</v>
      </c>
      <c r="GAL34" s="48" t="s">
        <v>52</v>
      </c>
      <c r="GAM34" s="48" t="s">
        <v>52</v>
      </c>
      <c r="GAN34" s="48" t="s">
        <v>52</v>
      </c>
      <c r="GAO34" s="48" t="s">
        <v>52</v>
      </c>
      <c r="GAP34" s="48" t="s">
        <v>52</v>
      </c>
      <c r="GAQ34" s="48" t="s">
        <v>52</v>
      </c>
      <c r="GAR34" s="48" t="s">
        <v>52</v>
      </c>
      <c r="GAS34" s="48" t="s">
        <v>52</v>
      </c>
      <c r="GAT34" s="48" t="s">
        <v>52</v>
      </c>
      <c r="GAU34" s="48" t="s">
        <v>52</v>
      </c>
      <c r="GAV34" s="48" t="s">
        <v>52</v>
      </c>
      <c r="GAW34" s="48" t="s">
        <v>52</v>
      </c>
      <c r="GAX34" s="48" t="s">
        <v>52</v>
      </c>
      <c r="GAY34" s="48" t="s">
        <v>52</v>
      </c>
      <c r="GAZ34" s="48" t="s">
        <v>52</v>
      </c>
      <c r="GBA34" s="48" t="s">
        <v>52</v>
      </c>
      <c r="GBB34" s="48" t="s">
        <v>52</v>
      </c>
      <c r="GBC34" s="48" t="s">
        <v>52</v>
      </c>
      <c r="GBD34" s="48" t="s">
        <v>52</v>
      </c>
      <c r="GBE34" s="48" t="s">
        <v>52</v>
      </c>
      <c r="GBF34" s="48" t="s">
        <v>52</v>
      </c>
      <c r="GBG34" s="48" t="s">
        <v>52</v>
      </c>
      <c r="GBH34" s="48" t="s">
        <v>52</v>
      </c>
      <c r="GBI34" s="48" t="s">
        <v>52</v>
      </c>
      <c r="GBJ34" s="48" t="s">
        <v>52</v>
      </c>
      <c r="GBK34" s="48" t="s">
        <v>52</v>
      </c>
      <c r="GBL34" s="48" t="s">
        <v>52</v>
      </c>
      <c r="GBM34" s="48" t="s">
        <v>52</v>
      </c>
      <c r="GBN34" s="48" t="s">
        <v>52</v>
      </c>
      <c r="GBO34" s="48" t="s">
        <v>52</v>
      </c>
      <c r="GBP34" s="48" t="s">
        <v>52</v>
      </c>
      <c r="GBQ34" s="48" t="s">
        <v>52</v>
      </c>
      <c r="GBR34" s="48" t="s">
        <v>52</v>
      </c>
      <c r="GBS34" s="48" t="s">
        <v>52</v>
      </c>
      <c r="GBT34" s="48" t="s">
        <v>52</v>
      </c>
      <c r="GBU34" s="48" t="s">
        <v>52</v>
      </c>
      <c r="GBV34" s="48" t="s">
        <v>52</v>
      </c>
      <c r="GBW34" s="48" t="s">
        <v>52</v>
      </c>
      <c r="GBX34" s="48" t="s">
        <v>52</v>
      </c>
      <c r="GBY34" s="48" t="s">
        <v>52</v>
      </c>
      <c r="GBZ34" s="48" t="s">
        <v>52</v>
      </c>
      <c r="GCA34" s="48" t="s">
        <v>52</v>
      </c>
      <c r="GCB34" s="48" t="s">
        <v>52</v>
      </c>
      <c r="GCC34" s="48" t="s">
        <v>52</v>
      </c>
      <c r="GCD34" s="48" t="s">
        <v>52</v>
      </c>
      <c r="GCE34" s="48" t="s">
        <v>52</v>
      </c>
      <c r="GCF34" s="48" t="s">
        <v>52</v>
      </c>
      <c r="GCG34" s="48" t="s">
        <v>52</v>
      </c>
      <c r="GCH34" s="48" t="s">
        <v>52</v>
      </c>
      <c r="GCI34" s="48" t="s">
        <v>52</v>
      </c>
      <c r="GCJ34" s="48" t="s">
        <v>52</v>
      </c>
      <c r="GCK34" s="48" t="s">
        <v>52</v>
      </c>
      <c r="GCL34" s="48" t="s">
        <v>52</v>
      </c>
      <c r="GCM34" s="48" t="s">
        <v>52</v>
      </c>
      <c r="GCN34" s="48" t="s">
        <v>52</v>
      </c>
      <c r="GCO34" s="48" t="s">
        <v>52</v>
      </c>
      <c r="GCP34" s="48" t="s">
        <v>52</v>
      </c>
      <c r="GCQ34" s="48" t="s">
        <v>52</v>
      </c>
      <c r="GCR34" s="48" t="s">
        <v>52</v>
      </c>
      <c r="GCS34" s="48" t="s">
        <v>52</v>
      </c>
      <c r="GCT34" s="48" t="s">
        <v>52</v>
      </c>
      <c r="GCU34" s="48" t="s">
        <v>52</v>
      </c>
      <c r="GCV34" s="48" t="s">
        <v>52</v>
      </c>
      <c r="GCW34" s="48" t="s">
        <v>52</v>
      </c>
      <c r="GCX34" s="48" t="s">
        <v>52</v>
      </c>
      <c r="GCY34" s="48" t="s">
        <v>52</v>
      </c>
      <c r="GCZ34" s="48" t="s">
        <v>52</v>
      </c>
      <c r="GDA34" s="48" t="s">
        <v>52</v>
      </c>
      <c r="GDB34" s="48" t="s">
        <v>52</v>
      </c>
      <c r="GDC34" s="48" t="s">
        <v>52</v>
      </c>
      <c r="GDD34" s="48" t="s">
        <v>52</v>
      </c>
      <c r="GDE34" s="48" t="s">
        <v>52</v>
      </c>
      <c r="GDF34" s="48" t="s">
        <v>52</v>
      </c>
      <c r="GDG34" s="48" t="s">
        <v>52</v>
      </c>
      <c r="GDH34" s="48" t="s">
        <v>52</v>
      </c>
      <c r="GDI34" s="48" t="s">
        <v>52</v>
      </c>
      <c r="GDJ34" s="48" t="s">
        <v>52</v>
      </c>
      <c r="GDK34" s="48" t="s">
        <v>52</v>
      </c>
      <c r="GDL34" s="48" t="s">
        <v>52</v>
      </c>
      <c r="GDM34" s="48" t="s">
        <v>52</v>
      </c>
      <c r="GDN34" s="48" t="s">
        <v>52</v>
      </c>
      <c r="GDO34" s="48" t="s">
        <v>52</v>
      </c>
      <c r="GDP34" s="48" t="s">
        <v>52</v>
      </c>
      <c r="GDQ34" s="48" t="s">
        <v>52</v>
      </c>
      <c r="GDR34" s="48" t="s">
        <v>52</v>
      </c>
      <c r="GDS34" s="48" t="s">
        <v>52</v>
      </c>
      <c r="GDT34" s="48" t="s">
        <v>52</v>
      </c>
      <c r="GDU34" s="48" t="s">
        <v>52</v>
      </c>
      <c r="GDV34" s="48" t="s">
        <v>52</v>
      </c>
      <c r="GDW34" s="48" t="s">
        <v>52</v>
      </c>
      <c r="GDX34" s="48" t="s">
        <v>52</v>
      </c>
      <c r="GDY34" s="48" t="s">
        <v>52</v>
      </c>
      <c r="GDZ34" s="48" t="s">
        <v>52</v>
      </c>
      <c r="GEA34" s="48" t="s">
        <v>52</v>
      </c>
      <c r="GEB34" s="48" t="s">
        <v>52</v>
      </c>
      <c r="GEC34" s="48" t="s">
        <v>52</v>
      </c>
      <c r="GED34" s="48" t="s">
        <v>52</v>
      </c>
      <c r="GEE34" s="48" t="s">
        <v>52</v>
      </c>
      <c r="GEF34" s="48" t="s">
        <v>52</v>
      </c>
      <c r="GEG34" s="48" t="s">
        <v>52</v>
      </c>
      <c r="GEH34" s="48" t="s">
        <v>52</v>
      </c>
      <c r="GEI34" s="48" t="s">
        <v>52</v>
      </c>
      <c r="GEJ34" s="48" t="s">
        <v>52</v>
      </c>
      <c r="GEK34" s="48" t="s">
        <v>52</v>
      </c>
      <c r="GEL34" s="48" t="s">
        <v>52</v>
      </c>
      <c r="GEM34" s="48" t="s">
        <v>52</v>
      </c>
      <c r="GEN34" s="48" t="s">
        <v>52</v>
      </c>
      <c r="GEO34" s="48" t="s">
        <v>52</v>
      </c>
      <c r="GEP34" s="48" t="s">
        <v>52</v>
      </c>
      <c r="GEQ34" s="48" t="s">
        <v>52</v>
      </c>
      <c r="GER34" s="48" t="s">
        <v>52</v>
      </c>
      <c r="GES34" s="48" t="s">
        <v>52</v>
      </c>
      <c r="GET34" s="48" t="s">
        <v>52</v>
      </c>
      <c r="GEU34" s="48" t="s">
        <v>52</v>
      </c>
      <c r="GEV34" s="48" t="s">
        <v>52</v>
      </c>
      <c r="GEW34" s="48" t="s">
        <v>52</v>
      </c>
      <c r="GEX34" s="48" t="s">
        <v>52</v>
      </c>
      <c r="GEY34" s="48" t="s">
        <v>52</v>
      </c>
      <c r="GEZ34" s="48" t="s">
        <v>52</v>
      </c>
      <c r="GFA34" s="48" t="s">
        <v>52</v>
      </c>
      <c r="GFB34" s="48" t="s">
        <v>52</v>
      </c>
      <c r="GFC34" s="48" t="s">
        <v>52</v>
      </c>
      <c r="GFD34" s="48" t="s">
        <v>52</v>
      </c>
      <c r="GFE34" s="48" t="s">
        <v>52</v>
      </c>
      <c r="GFF34" s="48" t="s">
        <v>52</v>
      </c>
      <c r="GFG34" s="48" t="s">
        <v>52</v>
      </c>
      <c r="GFH34" s="48" t="s">
        <v>52</v>
      </c>
      <c r="GFI34" s="48" t="s">
        <v>52</v>
      </c>
      <c r="GFJ34" s="48" t="s">
        <v>52</v>
      </c>
      <c r="GFK34" s="48" t="s">
        <v>52</v>
      </c>
      <c r="GFL34" s="48" t="s">
        <v>52</v>
      </c>
      <c r="GFM34" s="48" t="s">
        <v>52</v>
      </c>
      <c r="GFN34" s="48" t="s">
        <v>52</v>
      </c>
      <c r="GFO34" s="48" t="s">
        <v>52</v>
      </c>
      <c r="GFP34" s="48" t="s">
        <v>52</v>
      </c>
      <c r="GFQ34" s="48" t="s">
        <v>52</v>
      </c>
      <c r="GFR34" s="48" t="s">
        <v>52</v>
      </c>
      <c r="GFS34" s="48" t="s">
        <v>52</v>
      </c>
      <c r="GFT34" s="48" t="s">
        <v>52</v>
      </c>
      <c r="GFU34" s="48" t="s">
        <v>52</v>
      </c>
      <c r="GFV34" s="48" t="s">
        <v>52</v>
      </c>
      <c r="GFW34" s="48" t="s">
        <v>52</v>
      </c>
      <c r="GFX34" s="48" t="s">
        <v>52</v>
      </c>
      <c r="GFY34" s="48" t="s">
        <v>52</v>
      </c>
      <c r="GFZ34" s="48" t="s">
        <v>52</v>
      </c>
      <c r="GGA34" s="48" t="s">
        <v>52</v>
      </c>
      <c r="GGB34" s="48" t="s">
        <v>52</v>
      </c>
      <c r="GGC34" s="48" t="s">
        <v>52</v>
      </c>
      <c r="GGD34" s="48" t="s">
        <v>52</v>
      </c>
      <c r="GGE34" s="48" t="s">
        <v>52</v>
      </c>
      <c r="GGF34" s="48" t="s">
        <v>52</v>
      </c>
      <c r="GGG34" s="48" t="s">
        <v>52</v>
      </c>
      <c r="GGH34" s="48" t="s">
        <v>52</v>
      </c>
      <c r="GGI34" s="48" t="s">
        <v>52</v>
      </c>
      <c r="GGJ34" s="48" t="s">
        <v>52</v>
      </c>
      <c r="GGK34" s="48" t="s">
        <v>52</v>
      </c>
      <c r="GGL34" s="48" t="s">
        <v>52</v>
      </c>
      <c r="GGM34" s="48" t="s">
        <v>52</v>
      </c>
      <c r="GGN34" s="48" t="s">
        <v>52</v>
      </c>
      <c r="GGO34" s="48" t="s">
        <v>52</v>
      </c>
      <c r="GGP34" s="48" t="s">
        <v>52</v>
      </c>
      <c r="GGQ34" s="48" t="s">
        <v>52</v>
      </c>
      <c r="GGR34" s="48" t="s">
        <v>52</v>
      </c>
      <c r="GGS34" s="48" t="s">
        <v>52</v>
      </c>
      <c r="GGT34" s="48" t="s">
        <v>52</v>
      </c>
      <c r="GGU34" s="48" t="s">
        <v>52</v>
      </c>
      <c r="GGV34" s="48" t="s">
        <v>52</v>
      </c>
      <c r="GGW34" s="48" t="s">
        <v>52</v>
      </c>
      <c r="GGX34" s="48" t="s">
        <v>52</v>
      </c>
      <c r="GGY34" s="48" t="s">
        <v>52</v>
      </c>
      <c r="GGZ34" s="48" t="s">
        <v>52</v>
      </c>
      <c r="GHA34" s="48" t="s">
        <v>52</v>
      </c>
      <c r="GHB34" s="48" t="s">
        <v>52</v>
      </c>
      <c r="GHC34" s="48" t="s">
        <v>52</v>
      </c>
      <c r="GHD34" s="48" t="s">
        <v>52</v>
      </c>
      <c r="GHE34" s="48" t="s">
        <v>52</v>
      </c>
      <c r="GHF34" s="48" t="s">
        <v>52</v>
      </c>
      <c r="GHG34" s="48" t="s">
        <v>52</v>
      </c>
      <c r="GHH34" s="48" t="s">
        <v>52</v>
      </c>
      <c r="GHI34" s="48" t="s">
        <v>52</v>
      </c>
      <c r="GHJ34" s="48" t="s">
        <v>52</v>
      </c>
      <c r="GHK34" s="48" t="s">
        <v>52</v>
      </c>
      <c r="GHL34" s="48" t="s">
        <v>52</v>
      </c>
      <c r="GHM34" s="48" t="s">
        <v>52</v>
      </c>
      <c r="GHN34" s="48" t="s">
        <v>52</v>
      </c>
      <c r="GHO34" s="48" t="s">
        <v>52</v>
      </c>
      <c r="GHP34" s="48" t="s">
        <v>52</v>
      </c>
      <c r="GHQ34" s="48" t="s">
        <v>52</v>
      </c>
      <c r="GHR34" s="48" t="s">
        <v>52</v>
      </c>
      <c r="GHS34" s="48" t="s">
        <v>52</v>
      </c>
      <c r="GHT34" s="48" t="s">
        <v>52</v>
      </c>
      <c r="GHU34" s="48" t="s">
        <v>52</v>
      </c>
      <c r="GHV34" s="48" t="s">
        <v>52</v>
      </c>
      <c r="GHW34" s="48" t="s">
        <v>52</v>
      </c>
      <c r="GHX34" s="48" t="s">
        <v>52</v>
      </c>
      <c r="GHY34" s="48" t="s">
        <v>52</v>
      </c>
      <c r="GHZ34" s="48" t="s">
        <v>52</v>
      </c>
      <c r="GIA34" s="48" t="s">
        <v>52</v>
      </c>
      <c r="GIB34" s="48" t="s">
        <v>52</v>
      </c>
      <c r="GIC34" s="48" t="s">
        <v>52</v>
      </c>
      <c r="GID34" s="48" t="s">
        <v>52</v>
      </c>
      <c r="GIE34" s="48" t="s">
        <v>52</v>
      </c>
      <c r="GIF34" s="48" t="s">
        <v>52</v>
      </c>
      <c r="GIG34" s="48" t="s">
        <v>52</v>
      </c>
      <c r="GIH34" s="48" t="s">
        <v>52</v>
      </c>
      <c r="GII34" s="48" t="s">
        <v>52</v>
      </c>
      <c r="GIJ34" s="48" t="s">
        <v>52</v>
      </c>
      <c r="GIK34" s="48" t="s">
        <v>52</v>
      </c>
      <c r="GIL34" s="48" t="s">
        <v>52</v>
      </c>
      <c r="GIM34" s="48" t="s">
        <v>52</v>
      </c>
      <c r="GIN34" s="48" t="s">
        <v>52</v>
      </c>
      <c r="GIO34" s="48" t="s">
        <v>52</v>
      </c>
      <c r="GIP34" s="48" t="s">
        <v>52</v>
      </c>
      <c r="GIQ34" s="48" t="s">
        <v>52</v>
      </c>
      <c r="GIR34" s="48" t="s">
        <v>52</v>
      </c>
      <c r="GIS34" s="48" t="s">
        <v>52</v>
      </c>
      <c r="GIT34" s="48" t="s">
        <v>52</v>
      </c>
      <c r="GIU34" s="48" t="s">
        <v>52</v>
      </c>
      <c r="GIV34" s="48" t="s">
        <v>52</v>
      </c>
      <c r="GIW34" s="48" t="s">
        <v>52</v>
      </c>
      <c r="GIX34" s="48" t="s">
        <v>52</v>
      </c>
      <c r="GIY34" s="48" t="s">
        <v>52</v>
      </c>
      <c r="GIZ34" s="48" t="s">
        <v>52</v>
      </c>
      <c r="GJA34" s="48" t="s">
        <v>52</v>
      </c>
      <c r="GJB34" s="48" t="s">
        <v>52</v>
      </c>
      <c r="GJC34" s="48" t="s">
        <v>52</v>
      </c>
      <c r="GJD34" s="48" t="s">
        <v>52</v>
      </c>
      <c r="GJE34" s="48" t="s">
        <v>52</v>
      </c>
      <c r="GJF34" s="48" t="s">
        <v>52</v>
      </c>
      <c r="GJG34" s="48" t="s">
        <v>52</v>
      </c>
      <c r="GJH34" s="48" t="s">
        <v>52</v>
      </c>
      <c r="GJI34" s="48" t="s">
        <v>52</v>
      </c>
      <c r="GJJ34" s="48" t="s">
        <v>52</v>
      </c>
      <c r="GJK34" s="48" t="s">
        <v>52</v>
      </c>
      <c r="GJL34" s="48" t="s">
        <v>52</v>
      </c>
      <c r="GJM34" s="48" t="s">
        <v>52</v>
      </c>
      <c r="GJN34" s="48" t="s">
        <v>52</v>
      </c>
      <c r="GJO34" s="48" t="s">
        <v>52</v>
      </c>
      <c r="GJP34" s="48" t="s">
        <v>52</v>
      </c>
      <c r="GJQ34" s="48" t="s">
        <v>52</v>
      </c>
      <c r="GJR34" s="48" t="s">
        <v>52</v>
      </c>
      <c r="GJS34" s="48" t="s">
        <v>52</v>
      </c>
      <c r="GJT34" s="48" t="s">
        <v>52</v>
      </c>
      <c r="GJU34" s="48" t="s">
        <v>52</v>
      </c>
      <c r="GJV34" s="48" t="s">
        <v>52</v>
      </c>
      <c r="GJW34" s="48" t="s">
        <v>52</v>
      </c>
      <c r="GJX34" s="48" t="s">
        <v>52</v>
      </c>
      <c r="GJY34" s="48" t="s">
        <v>52</v>
      </c>
      <c r="GJZ34" s="48" t="s">
        <v>52</v>
      </c>
      <c r="GKA34" s="48" t="s">
        <v>52</v>
      </c>
      <c r="GKB34" s="48" t="s">
        <v>52</v>
      </c>
      <c r="GKC34" s="48" t="s">
        <v>52</v>
      </c>
      <c r="GKD34" s="48" t="s">
        <v>52</v>
      </c>
      <c r="GKE34" s="48" t="s">
        <v>52</v>
      </c>
      <c r="GKF34" s="48" t="s">
        <v>52</v>
      </c>
      <c r="GKG34" s="48" t="s">
        <v>52</v>
      </c>
      <c r="GKH34" s="48" t="s">
        <v>52</v>
      </c>
      <c r="GKI34" s="48" t="s">
        <v>52</v>
      </c>
      <c r="GKJ34" s="48" t="s">
        <v>52</v>
      </c>
      <c r="GKK34" s="48" t="s">
        <v>52</v>
      </c>
      <c r="GKL34" s="48" t="s">
        <v>52</v>
      </c>
      <c r="GKM34" s="48" t="s">
        <v>52</v>
      </c>
      <c r="GKN34" s="48" t="s">
        <v>52</v>
      </c>
      <c r="GKO34" s="48" t="s">
        <v>52</v>
      </c>
      <c r="GKP34" s="48" t="s">
        <v>52</v>
      </c>
      <c r="GKQ34" s="48" t="s">
        <v>52</v>
      </c>
      <c r="GKR34" s="48" t="s">
        <v>52</v>
      </c>
      <c r="GKS34" s="48" t="s">
        <v>52</v>
      </c>
      <c r="GKT34" s="48" t="s">
        <v>52</v>
      </c>
      <c r="GKU34" s="48" t="s">
        <v>52</v>
      </c>
      <c r="GKV34" s="48" t="s">
        <v>52</v>
      </c>
      <c r="GKW34" s="48" t="s">
        <v>52</v>
      </c>
      <c r="GKX34" s="48" t="s">
        <v>52</v>
      </c>
      <c r="GKY34" s="48" t="s">
        <v>52</v>
      </c>
      <c r="GKZ34" s="48" t="s">
        <v>52</v>
      </c>
      <c r="GLA34" s="48" t="s">
        <v>52</v>
      </c>
      <c r="GLB34" s="48" t="s">
        <v>52</v>
      </c>
      <c r="GLC34" s="48" t="s">
        <v>52</v>
      </c>
      <c r="GLD34" s="48" t="s">
        <v>52</v>
      </c>
      <c r="GLE34" s="48" t="s">
        <v>52</v>
      </c>
      <c r="GLF34" s="48" t="s">
        <v>52</v>
      </c>
      <c r="GLG34" s="48" t="s">
        <v>52</v>
      </c>
      <c r="GLH34" s="48" t="s">
        <v>52</v>
      </c>
      <c r="GLI34" s="48" t="s">
        <v>52</v>
      </c>
      <c r="GLJ34" s="48" t="s">
        <v>52</v>
      </c>
      <c r="GLK34" s="48" t="s">
        <v>52</v>
      </c>
      <c r="GLL34" s="48" t="s">
        <v>52</v>
      </c>
      <c r="GLM34" s="48" t="s">
        <v>52</v>
      </c>
      <c r="GLN34" s="48" t="s">
        <v>52</v>
      </c>
      <c r="GLO34" s="48" t="s">
        <v>52</v>
      </c>
      <c r="GLP34" s="48" t="s">
        <v>52</v>
      </c>
      <c r="GLQ34" s="48" t="s">
        <v>52</v>
      </c>
      <c r="GLR34" s="48" t="s">
        <v>52</v>
      </c>
      <c r="GLS34" s="48" t="s">
        <v>52</v>
      </c>
      <c r="GLT34" s="48" t="s">
        <v>52</v>
      </c>
      <c r="GLU34" s="48" t="s">
        <v>52</v>
      </c>
      <c r="GLV34" s="48" t="s">
        <v>52</v>
      </c>
      <c r="GLW34" s="48" t="s">
        <v>52</v>
      </c>
      <c r="GLX34" s="48" t="s">
        <v>52</v>
      </c>
      <c r="GLY34" s="48" t="s">
        <v>52</v>
      </c>
      <c r="GLZ34" s="48" t="s">
        <v>52</v>
      </c>
      <c r="GMA34" s="48" t="s">
        <v>52</v>
      </c>
      <c r="GMB34" s="48" t="s">
        <v>52</v>
      </c>
      <c r="GMC34" s="48" t="s">
        <v>52</v>
      </c>
      <c r="GMD34" s="48" t="s">
        <v>52</v>
      </c>
      <c r="GME34" s="48" t="s">
        <v>52</v>
      </c>
      <c r="GMF34" s="48" t="s">
        <v>52</v>
      </c>
      <c r="GMG34" s="48" t="s">
        <v>52</v>
      </c>
      <c r="GMH34" s="48" t="s">
        <v>52</v>
      </c>
      <c r="GMI34" s="48" t="s">
        <v>52</v>
      </c>
      <c r="GMJ34" s="48" t="s">
        <v>52</v>
      </c>
      <c r="GMK34" s="48" t="s">
        <v>52</v>
      </c>
      <c r="GML34" s="48" t="s">
        <v>52</v>
      </c>
      <c r="GMM34" s="48" t="s">
        <v>52</v>
      </c>
      <c r="GMN34" s="48" t="s">
        <v>52</v>
      </c>
      <c r="GMO34" s="48" t="s">
        <v>52</v>
      </c>
      <c r="GMP34" s="48" t="s">
        <v>52</v>
      </c>
      <c r="GMQ34" s="48" t="s">
        <v>52</v>
      </c>
      <c r="GMR34" s="48" t="s">
        <v>52</v>
      </c>
      <c r="GMS34" s="48" t="s">
        <v>52</v>
      </c>
      <c r="GMT34" s="48" t="s">
        <v>52</v>
      </c>
      <c r="GMU34" s="48" t="s">
        <v>52</v>
      </c>
      <c r="GMV34" s="48" t="s">
        <v>52</v>
      </c>
      <c r="GMW34" s="48" t="s">
        <v>52</v>
      </c>
      <c r="GMX34" s="48" t="s">
        <v>52</v>
      </c>
      <c r="GMY34" s="48" t="s">
        <v>52</v>
      </c>
      <c r="GMZ34" s="48" t="s">
        <v>52</v>
      </c>
      <c r="GNA34" s="48" t="s">
        <v>52</v>
      </c>
      <c r="GNB34" s="48" t="s">
        <v>52</v>
      </c>
      <c r="GNC34" s="48" t="s">
        <v>52</v>
      </c>
      <c r="GND34" s="48" t="s">
        <v>52</v>
      </c>
      <c r="GNE34" s="48" t="s">
        <v>52</v>
      </c>
      <c r="GNF34" s="48" t="s">
        <v>52</v>
      </c>
      <c r="GNG34" s="48" t="s">
        <v>52</v>
      </c>
      <c r="GNH34" s="48" t="s">
        <v>52</v>
      </c>
      <c r="GNI34" s="48" t="s">
        <v>52</v>
      </c>
      <c r="GNJ34" s="48" t="s">
        <v>52</v>
      </c>
      <c r="GNK34" s="48" t="s">
        <v>52</v>
      </c>
      <c r="GNL34" s="48" t="s">
        <v>52</v>
      </c>
      <c r="GNM34" s="48" t="s">
        <v>52</v>
      </c>
      <c r="GNN34" s="48" t="s">
        <v>52</v>
      </c>
      <c r="GNO34" s="48" t="s">
        <v>52</v>
      </c>
      <c r="GNP34" s="48" t="s">
        <v>52</v>
      </c>
      <c r="GNQ34" s="48" t="s">
        <v>52</v>
      </c>
      <c r="GNR34" s="48" t="s">
        <v>52</v>
      </c>
      <c r="GNS34" s="48" t="s">
        <v>52</v>
      </c>
      <c r="GNT34" s="48" t="s">
        <v>52</v>
      </c>
      <c r="GNU34" s="48" t="s">
        <v>52</v>
      </c>
      <c r="GNV34" s="48" t="s">
        <v>52</v>
      </c>
      <c r="GNW34" s="48" t="s">
        <v>52</v>
      </c>
      <c r="GNX34" s="48" t="s">
        <v>52</v>
      </c>
      <c r="GNY34" s="48" t="s">
        <v>52</v>
      </c>
      <c r="GNZ34" s="48" t="s">
        <v>52</v>
      </c>
      <c r="GOA34" s="48" t="s">
        <v>52</v>
      </c>
      <c r="GOB34" s="48" t="s">
        <v>52</v>
      </c>
      <c r="GOC34" s="48" t="s">
        <v>52</v>
      </c>
      <c r="GOD34" s="48" t="s">
        <v>52</v>
      </c>
      <c r="GOE34" s="48" t="s">
        <v>52</v>
      </c>
      <c r="GOF34" s="48" t="s">
        <v>52</v>
      </c>
      <c r="GOG34" s="48" t="s">
        <v>52</v>
      </c>
      <c r="GOH34" s="48" t="s">
        <v>52</v>
      </c>
      <c r="GOI34" s="48" t="s">
        <v>52</v>
      </c>
      <c r="GOJ34" s="48" t="s">
        <v>52</v>
      </c>
      <c r="GOK34" s="48" t="s">
        <v>52</v>
      </c>
      <c r="GOL34" s="48" t="s">
        <v>52</v>
      </c>
      <c r="GOM34" s="48" t="s">
        <v>52</v>
      </c>
      <c r="GON34" s="48" t="s">
        <v>52</v>
      </c>
      <c r="GOO34" s="48" t="s">
        <v>52</v>
      </c>
      <c r="GOP34" s="48" t="s">
        <v>52</v>
      </c>
      <c r="GOQ34" s="48" t="s">
        <v>52</v>
      </c>
      <c r="GOR34" s="48" t="s">
        <v>52</v>
      </c>
      <c r="GOS34" s="48" t="s">
        <v>52</v>
      </c>
      <c r="GOT34" s="48" t="s">
        <v>52</v>
      </c>
      <c r="GOU34" s="48" t="s">
        <v>52</v>
      </c>
      <c r="GOV34" s="48" t="s">
        <v>52</v>
      </c>
      <c r="GOW34" s="48" t="s">
        <v>52</v>
      </c>
      <c r="GOX34" s="48" t="s">
        <v>52</v>
      </c>
      <c r="GOY34" s="48" t="s">
        <v>52</v>
      </c>
      <c r="GOZ34" s="48" t="s">
        <v>52</v>
      </c>
      <c r="GPA34" s="48" t="s">
        <v>52</v>
      </c>
      <c r="GPB34" s="48" t="s">
        <v>52</v>
      </c>
      <c r="GPC34" s="48" t="s">
        <v>52</v>
      </c>
      <c r="GPD34" s="48" t="s">
        <v>52</v>
      </c>
      <c r="GPE34" s="48" t="s">
        <v>52</v>
      </c>
      <c r="GPF34" s="48" t="s">
        <v>52</v>
      </c>
      <c r="GPG34" s="48" t="s">
        <v>52</v>
      </c>
      <c r="GPH34" s="48" t="s">
        <v>52</v>
      </c>
      <c r="GPI34" s="48" t="s">
        <v>52</v>
      </c>
      <c r="GPJ34" s="48" t="s">
        <v>52</v>
      </c>
      <c r="GPK34" s="48" t="s">
        <v>52</v>
      </c>
      <c r="GPL34" s="48" t="s">
        <v>52</v>
      </c>
      <c r="GPM34" s="48" t="s">
        <v>52</v>
      </c>
      <c r="GPN34" s="48" t="s">
        <v>52</v>
      </c>
      <c r="GPO34" s="48" t="s">
        <v>52</v>
      </c>
      <c r="GPP34" s="48" t="s">
        <v>52</v>
      </c>
      <c r="GPQ34" s="48" t="s">
        <v>52</v>
      </c>
      <c r="GPR34" s="48" t="s">
        <v>52</v>
      </c>
      <c r="GPS34" s="48" t="s">
        <v>52</v>
      </c>
      <c r="GPT34" s="48" t="s">
        <v>52</v>
      </c>
      <c r="GPU34" s="48" t="s">
        <v>52</v>
      </c>
      <c r="GPV34" s="48" t="s">
        <v>52</v>
      </c>
      <c r="GPW34" s="48" t="s">
        <v>52</v>
      </c>
      <c r="GPX34" s="48" t="s">
        <v>52</v>
      </c>
      <c r="GPY34" s="48" t="s">
        <v>52</v>
      </c>
      <c r="GPZ34" s="48" t="s">
        <v>52</v>
      </c>
      <c r="GQA34" s="48" t="s">
        <v>52</v>
      </c>
      <c r="GQB34" s="48" t="s">
        <v>52</v>
      </c>
      <c r="GQC34" s="48" t="s">
        <v>52</v>
      </c>
      <c r="GQD34" s="48" t="s">
        <v>52</v>
      </c>
      <c r="GQE34" s="48" t="s">
        <v>52</v>
      </c>
      <c r="GQF34" s="48" t="s">
        <v>52</v>
      </c>
      <c r="GQG34" s="48" t="s">
        <v>52</v>
      </c>
      <c r="GQH34" s="48" t="s">
        <v>52</v>
      </c>
      <c r="GQI34" s="48" t="s">
        <v>52</v>
      </c>
      <c r="GQJ34" s="48" t="s">
        <v>52</v>
      </c>
      <c r="GQK34" s="48" t="s">
        <v>52</v>
      </c>
      <c r="GQL34" s="48" t="s">
        <v>52</v>
      </c>
      <c r="GQM34" s="48" t="s">
        <v>52</v>
      </c>
      <c r="GQN34" s="48" t="s">
        <v>52</v>
      </c>
      <c r="GQO34" s="48" t="s">
        <v>52</v>
      </c>
      <c r="GQP34" s="48" t="s">
        <v>52</v>
      </c>
      <c r="GQQ34" s="48" t="s">
        <v>52</v>
      </c>
      <c r="GQR34" s="48" t="s">
        <v>52</v>
      </c>
      <c r="GQS34" s="48" t="s">
        <v>52</v>
      </c>
      <c r="GQT34" s="48" t="s">
        <v>52</v>
      </c>
      <c r="GQU34" s="48" t="s">
        <v>52</v>
      </c>
      <c r="GQV34" s="48" t="s">
        <v>52</v>
      </c>
      <c r="GQW34" s="48" t="s">
        <v>52</v>
      </c>
      <c r="GQX34" s="48" t="s">
        <v>52</v>
      </c>
      <c r="GQY34" s="48" t="s">
        <v>52</v>
      </c>
      <c r="GQZ34" s="48" t="s">
        <v>52</v>
      </c>
      <c r="GRA34" s="48" t="s">
        <v>52</v>
      </c>
      <c r="GRB34" s="48" t="s">
        <v>52</v>
      </c>
      <c r="GRC34" s="48" t="s">
        <v>52</v>
      </c>
      <c r="GRD34" s="48" t="s">
        <v>52</v>
      </c>
      <c r="GRE34" s="48" t="s">
        <v>52</v>
      </c>
      <c r="GRF34" s="48" t="s">
        <v>52</v>
      </c>
      <c r="GRG34" s="48" t="s">
        <v>52</v>
      </c>
      <c r="GRH34" s="48" t="s">
        <v>52</v>
      </c>
      <c r="GRI34" s="48" t="s">
        <v>52</v>
      </c>
      <c r="GRJ34" s="48" t="s">
        <v>52</v>
      </c>
      <c r="GRK34" s="48" t="s">
        <v>52</v>
      </c>
      <c r="GRL34" s="48" t="s">
        <v>52</v>
      </c>
      <c r="GRM34" s="48" t="s">
        <v>52</v>
      </c>
      <c r="GRN34" s="48" t="s">
        <v>52</v>
      </c>
      <c r="GRO34" s="48" t="s">
        <v>52</v>
      </c>
      <c r="GRP34" s="48" t="s">
        <v>52</v>
      </c>
      <c r="GRQ34" s="48" t="s">
        <v>52</v>
      </c>
      <c r="GRR34" s="48" t="s">
        <v>52</v>
      </c>
      <c r="GRS34" s="48" t="s">
        <v>52</v>
      </c>
      <c r="GRT34" s="48" t="s">
        <v>52</v>
      </c>
      <c r="GRU34" s="48" t="s">
        <v>52</v>
      </c>
      <c r="GRV34" s="48" t="s">
        <v>52</v>
      </c>
      <c r="GRW34" s="48" t="s">
        <v>52</v>
      </c>
      <c r="GRX34" s="48" t="s">
        <v>52</v>
      </c>
      <c r="GRY34" s="48" t="s">
        <v>52</v>
      </c>
      <c r="GRZ34" s="48" t="s">
        <v>52</v>
      </c>
      <c r="GSA34" s="48" t="s">
        <v>52</v>
      </c>
      <c r="GSB34" s="48" t="s">
        <v>52</v>
      </c>
      <c r="GSC34" s="48" t="s">
        <v>52</v>
      </c>
      <c r="GSD34" s="48" t="s">
        <v>52</v>
      </c>
      <c r="GSE34" s="48" t="s">
        <v>52</v>
      </c>
      <c r="GSF34" s="48" t="s">
        <v>52</v>
      </c>
      <c r="GSG34" s="48" t="s">
        <v>52</v>
      </c>
      <c r="GSH34" s="48" t="s">
        <v>52</v>
      </c>
      <c r="GSI34" s="48" t="s">
        <v>52</v>
      </c>
      <c r="GSJ34" s="48" t="s">
        <v>52</v>
      </c>
      <c r="GSK34" s="48" t="s">
        <v>52</v>
      </c>
      <c r="GSL34" s="48" t="s">
        <v>52</v>
      </c>
      <c r="GSM34" s="48" t="s">
        <v>52</v>
      </c>
      <c r="GSN34" s="48" t="s">
        <v>52</v>
      </c>
      <c r="GSO34" s="48" t="s">
        <v>52</v>
      </c>
      <c r="GSP34" s="48" t="s">
        <v>52</v>
      </c>
      <c r="GSQ34" s="48" t="s">
        <v>52</v>
      </c>
      <c r="GSR34" s="48" t="s">
        <v>52</v>
      </c>
      <c r="GSS34" s="48" t="s">
        <v>52</v>
      </c>
      <c r="GST34" s="48" t="s">
        <v>52</v>
      </c>
      <c r="GSU34" s="48" t="s">
        <v>52</v>
      </c>
      <c r="GSV34" s="48" t="s">
        <v>52</v>
      </c>
      <c r="GSW34" s="48" t="s">
        <v>52</v>
      </c>
      <c r="GSX34" s="48" t="s">
        <v>52</v>
      </c>
      <c r="GSY34" s="48" t="s">
        <v>52</v>
      </c>
      <c r="GSZ34" s="48" t="s">
        <v>52</v>
      </c>
      <c r="GTA34" s="48" t="s">
        <v>52</v>
      </c>
      <c r="GTB34" s="48" t="s">
        <v>52</v>
      </c>
      <c r="GTC34" s="48" t="s">
        <v>52</v>
      </c>
      <c r="GTD34" s="48" t="s">
        <v>52</v>
      </c>
      <c r="GTE34" s="48" t="s">
        <v>52</v>
      </c>
      <c r="GTF34" s="48" t="s">
        <v>52</v>
      </c>
      <c r="GTG34" s="48" t="s">
        <v>52</v>
      </c>
      <c r="GTH34" s="48" t="s">
        <v>52</v>
      </c>
      <c r="GTI34" s="48" t="s">
        <v>52</v>
      </c>
      <c r="GTJ34" s="48" t="s">
        <v>52</v>
      </c>
      <c r="GTK34" s="48" t="s">
        <v>52</v>
      </c>
      <c r="GTL34" s="48" t="s">
        <v>52</v>
      </c>
      <c r="GTM34" s="48" t="s">
        <v>52</v>
      </c>
      <c r="GTN34" s="48" t="s">
        <v>52</v>
      </c>
      <c r="GTO34" s="48" t="s">
        <v>52</v>
      </c>
      <c r="GTP34" s="48" t="s">
        <v>52</v>
      </c>
      <c r="GTQ34" s="48" t="s">
        <v>52</v>
      </c>
      <c r="GTR34" s="48" t="s">
        <v>52</v>
      </c>
      <c r="GTS34" s="48" t="s">
        <v>52</v>
      </c>
      <c r="GTT34" s="48" t="s">
        <v>52</v>
      </c>
      <c r="GTU34" s="48" t="s">
        <v>52</v>
      </c>
      <c r="GTV34" s="48" t="s">
        <v>52</v>
      </c>
      <c r="GTW34" s="48" t="s">
        <v>52</v>
      </c>
      <c r="GTX34" s="48" t="s">
        <v>52</v>
      </c>
      <c r="GTY34" s="48" t="s">
        <v>52</v>
      </c>
      <c r="GTZ34" s="48" t="s">
        <v>52</v>
      </c>
      <c r="GUA34" s="48" t="s">
        <v>52</v>
      </c>
      <c r="GUB34" s="48" t="s">
        <v>52</v>
      </c>
      <c r="GUC34" s="48" t="s">
        <v>52</v>
      </c>
      <c r="GUD34" s="48" t="s">
        <v>52</v>
      </c>
      <c r="GUE34" s="48" t="s">
        <v>52</v>
      </c>
      <c r="GUF34" s="48" t="s">
        <v>52</v>
      </c>
      <c r="GUG34" s="48" t="s">
        <v>52</v>
      </c>
      <c r="GUH34" s="48" t="s">
        <v>52</v>
      </c>
      <c r="GUI34" s="48" t="s">
        <v>52</v>
      </c>
      <c r="GUJ34" s="48" t="s">
        <v>52</v>
      </c>
      <c r="GUK34" s="48" t="s">
        <v>52</v>
      </c>
      <c r="GUL34" s="48" t="s">
        <v>52</v>
      </c>
      <c r="GUM34" s="48" t="s">
        <v>52</v>
      </c>
      <c r="GUN34" s="48" t="s">
        <v>52</v>
      </c>
      <c r="GUO34" s="48" t="s">
        <v>52</v>
      </c>
      <c r="GUP34" s="48" t="s">
        <v>52</v>
      </c>
      <c r="GUQ34" s="48" t="s">
        <v>52</v>
      </c>
      <c r="GUR34" s="48" t="s">
        <v>52</v>
      </c>
      <c r="GUS34" s="48" t="s">
        <v>52</v>
      </c>
      <c r="GUT34" s="48" t="s">
        <v>52</v>
      </c>
      <c r="GUU34" s="48" t="s">
        <v>52</v>
      </c>
      <c r="GUV34" s="48" t="s">
        <v>52</v>
      </c>
      <c r="GUW34" s="48" t="s">
        <v>52</v>
      </c>
      <c r="GUX34" s="48" t="s">
        <v>52</v>
      </c>
      <c r="GUY34" s="48" t="s">
        <v>52</v>
      </c>
      <c r="GUZ34" s="48" t="s">
        <v>52</v>
      </c>
      <c r="GVA34" s="48" t="s">
        <v>52</v>
      </c>
      <c r="GVB34" s="48" t="s">
        <v>52</v>
      </c>
      <c r="GVC34" s="48" t="s">
        <v>52</v>
      </c>
      <c r="GVD34" s="48" t="s">
        <v>52</v>
      </c>
      <c r="GVE34" s="48" t="s">
        <v>52</v>
      </c>
      <c r="GVF34" s="48" t="s">
        <v>52</v>
      </c>
      <c r="GVG34" s="48" t="s">
        <v>52</v>
      </c>
      <c r="GVH34" s="48" t="s">
        <v>52</v>
      </c>
      <c r="GVI34" s="48" t="s">
        <v>52</v>
      </c>
      <c r="GVJ34" s="48" t="s">
        <v>52</v>
      </c>
      <c r="GVK34" s="48" t="s">
        <v>52</v>
      </c>
      <c r="GVL34" s="48" t="s">
        <v>52</v>
      </c>
      <c r="GVM34" s="48" t="s">
        <v>52</v>
      </c>
      <c r="GVN34" s="48" t="s">
        <v>52</v>
      </c>
      <c r="GVO34" s="48" t="s">
        <v>52</v>
      </c>
      <c r="GVP34" s="48" t="s">
        <v>52</v>
      </c>
      <c r="GVQ34" s="48" t="s">
        <v>52</v>
      </c>
      <c r="GVR34" s="48" t="s">
        <v>52</v>
      </c>
      <c r="GVS34" s="48" t="s">
        <v>52</v>
      </c>
      <c r="GVT34" s="48" t="s">
        <v>52</v>
      </c>
      <c r="GVU34" s="48" t="s">
        <v>52</v>
      </c>
      <c r="GVV34" s="48" t="s">
        <v>52</v>
      </c>
      <c r="GVW34" s="48" t="s">
        <v>52</v>
      </c>
      <c r="GVX34" s="48" t="s">
        <v>52</v>
      </c>
      <c r="GVY34" s="48" t="s">
        <v>52</v>
      </c>
      <c r="GVZ34" s="48" t="s">
        <v>52</v>
      </c>
      <c r="GWA34" s="48" t="s">
        <v>52</v>
      </c>
      <c r="GWB34" s="48" t="s">
        <v>52</v>
      </c>
      <c r="GWC34" s="48" t="s">
        <v>52</v>
      </c>
      <c r="GWD34" s="48" t="s">
        <v>52</v>
      </c>
      <c r="GWE34" s="48" t="s">
        <v>52</v>
      </c>
      <c r="GWF34" s="48" t="s">
        <v>52</v>
      </c>
      <c r="GWG34" s="48" t="s">
        <v>52</v>
      </c>
      <c r="GWH34" s="48" t="s">
        <v>52</v>
      </c>
      <c r="GWI34" s="48" t="s">
        <v>52</v>
      </c>
      <c r="GWJ34" s="48" t="s">
        <v>52</v>
      </c>
      <c r="GWK34" s="48" t="s">
        <v>52</v>
      </c>
      <c r="GWL34" s="48" t="s">
        <v>52</v>
      </c>
      <c r="GWM34" s="48" t="s">
        <v>52</v>
      </c>
      <c r="GWN34" s="48" t="s">
        <v>52</v>
      </c>
      <c r="GWO34" s="48" t="s">
        <v>52</v>
      </c>
      <c r="GWP34" s="48" t="s">
        <v>52</v>
      </c>
      <c r="GWQ34" s="48" t="s">
        <v>52</v>
      </c>
      <c r="GWR34" s="48" t="s">
        <v>52</v>
      </c>
      <c r="GWS34" s="48" t="s">
        <v>52</v>
      </c>
      <c r="GWT34" s="48" t="s">
        <v>52</v>
      </c>
      <c r="GWU34" s="48" t="s">
        <v>52</v>
      </c>
      <c r="GWV34" s="48" t="s">
        <v>52</v>
      </c>
      <c r="GWW34" s="48" t="s">
        <v>52</v>
      </c>
      <c r="GWX34" s="48" t="s">
        <v>52</v>
      </c>
      <c r="GWY34" s="48" t="s">
        <v>52</v>
      </c>
      <c r="GWZ34" s="48" t="s">
        <v>52</v>
      </c>
      <c r="GXA34" s="48" t="s">
        <v>52</v>
      </c>
      <c r="GXB34" s="48" t="s">
        <v>52</v>
      </c>
      <c r="GXC34" s="48" t="s">
        <v>52</v>
      </c>
      <c r="GXD34" s="48" t="s">
        <v>52</v>
      </c>
      <c r="GXE34" s="48" t="s">
        <v>52</v>
      </c>
      <c r="GXF34" s="48" t="s">
        <v>52</v>
      </c>
      <c r="GXG34" s="48" t="s">
        <v>52</v>
      </c>
      <c r="GXH34" s="48" t="s">
        <v>52</v>
      </c>
      <c r="GXI34" s="48" t="s">
        <v>52</v>
      </c>
      <c r="GXJ34" s="48" t="s">
        <v>52</v>
      </c>
      <c r="GXK34" s="48" t="s">
        <v>52</v>
      </c>
      <c r="GXL34" s="48" t="s">
        <v>52</v>
      </c>
      <c r="GXM34" s="48" t="s">
        <v>52</v>
      </c>
      <c r="GXN34" s="48" t="s">
        <v>52</v>
      </c>
      <c r="GXO34" s="48" t="s">
        <v>52</v>
      </c>
      <c r="GXP34" s="48" t="s">
        <v>52</v>
      </c>
      <c r="GXQ34" s="48" t="s">
        <v>52</v>
      </c>
      <c r="GXR34" s="48" t="s">
        <v>52</v>
      </c>
      <c r="GXS34" s="48" t="s">
        <v>52</v>
      </c>
      <c r="GXT34" s="48" t="s">
        <v>52</v>
      </c>
      <c r="GXU34" s="48" t="s">
        <v>52</v>
      </c>
      <c r="GXV34" s="48" t="s">
        <v>52</v>
      </c>
      <c r="GXW34" s="48" t="s">
        <v>52</v>
      </c>
      <c r="GXX34" s="48" t="s">
        <v>52</v>
      </c>
      <c r="GXY34" s="48" t="s">
        <v>52</v>
      </c>
      <c r="GXZ34" s="48" t="s">
        <v>52</v>
      </c>
      <c r="GYA34" s="48" t="s">
        <v>52</v>
      </c>
      <c r="GYB34" s="48" t="s">
        <v>52</v>
      </c>
      <c r="GYC34" s="48" t="s">
        <v>52</v>
      </c>
      <c r="GYD34" s="48" t="s">
        <v>52</v>
      </c>
      <c r="GYE34" s="48" t="s">
        <v>52</v>
      </c>
      <c r="GYF34" s="48" t="s">
        <v>52</v>
      </c>
      <c r="GYG34" s="48" t="s">
        <v>52</v>
      </c>
      <c r="GYH34" s="48" t="s">
        <v>52</v>
      </c>
      <c r="GYI34" s="48" t="s">
        <v>52</v>
      </c>
      <c r="GYJ34" s="48" t="s">
        <v>52</v>
      </c>
      <c r="GYK34" s="48" t="s">
        <v>52</v>
      </c>
      <c r="GYL34" s="48" t="s">
        <v>52</v>
      </c>
      <c r="GYM34" s="48" t="s">
        <v>52</v>
      </c>
      <c r="GYN34" s="48" t="s">
        <v>52</v>
      </c>
      <c r="GYO34" s="48" t="s">
        <v>52</v>
      </c>
      <c r="GYP34" s="48" t="s">
        <v>52</v>
      </c>
      <c r="GYQ34" s="48" t="s">
        <v>52</v>
      </c>
      <c r="GYR34" s="48" t="s">
        <v>52</v>
      </c>
      <c r="GYS34" s="48" t="s">
        <v>52</v>
      </c>
      <c r="GYT34" s="48" t="s">
        <v>52</v>
      </c>
      <c r="GYU34" s="48" t="s">
        <v>52</v>
      </c>
      <c r="GYV34" s="48" t="s">
        <v>52</v>
      </c>
      <c r="GYW34" s="48" t="s">
        <v>52</v>
      </c>
      <c r="GYX34" s="48" t="s">
        <v>52</v>
      </c>
      <c r="GYY34" s="48" t="s">
        <v>52</v>
      </c>
      <c r="GYZ34" s="48" t="s">
        <v>52</v>
      </c>
      <c r="GZA34" s="48" t="s">
        <v>52</v>
      </c>
      <c r="GZB34" s="48" t="s">
        <v>52</v>
      </c>
      <c r="GZC34" s="48" t="s">
        <v>52</v>
      </c>
      <c r="GZD34" s="48" t="s">
        <v>52</v>
      </c>
      <c r="GZE34" s="48" t="s">
        <v>52</v>
      </c>
      <c r="GZF34" s="48" t="s">
        <v>52</v>
      </c>
      <c r="GZG34" s="48" t="s">
        <v>52</v>
      </c>
      <c r="GZH34" s="48" t="s">
        <v>52</v>
      </c>
      <c r="GZI34" s="48" t="s">
        <v>52</v>
      </c>
      <c r="GZJ34" s="48" t="s">
        <v>52</v>
      </c>
      <c r="GZK34" s="48" t="s">
        <v>52</v>
      </c>
      <c r="GZL34" s="48" t="s">
        <v>52</v>
      </c>
      <c r="GZM34" s="48" t="s">
        <v>52</v>
      </c>
      <c r="GZN34" s="48" t="s">
        <v>52</v>
      </c>
      <c r="GZO34" s="48" t="s">
        <v>52</v>
      </c>
      <c r="GZP34" s="48" t="s">
        <v>52</v>
      </c>
      <c r="GZQ34" s="48" t="s">
        <v>52</v>
      </c>
      <c r="GZR34" s="48" t="s">
        <v>52</v>
      </c>
      <c r="GZS34" s="48" t="s">
        <v>52</v>
      </c>
      <c r="GZT34" s="48" t="s">
        <v>52</v>
      </c>
      <c r="GZU34" s="48" t="s">
        <v>52</v>
      </c>
      <c r="GZV34" s="48" t="s">
        <v>52</v>
      </c>
      <c r="GZW34" s="48" t="s">
        <v>52</v>
      </c>
      <c r="GZX34" s="48" t="s">
        <v>52</v>
      </c>
      <c r="GZY34" s="48" t="s">
        <v>52</v>
      </c>
      <c r="GZZ34" s="48" t="s">
        <v>52</v>
      </c>
      <c r="HAA34" s="48" t="s">
        <v>52</v>
      </c>
      <c r="HAB34" s="48" t="s">
        <v>52</v>
      </c>
      <c r="HAC34" s="48" t="s">
        <v>52</v>
      </c>
      <c r="HAD34" s="48" t="s">
        <v>52</v>
      </c>
      <c r="HAE34" s="48" t="s">
        <v>52</v>
      </c>
      <c r="HAF34" s="48" t="s">
        <v>52</v>
      </c>
      <c r="HAG34" s="48" t="s">
        <v>52</v>
      </c>
      <c r="HAH34" s="48" t="s">
        <v>52</v>
      </c>
      <c r="HAI34" s="48" t="s">
        <v>52</v>
      </c>
      <c r="HAJ34" s="48" t="s">
        <v>52</v>
      </c>
      <c r="HAK34" s="48" t="s">
        <v>52</v>
      </c>
      <c r="HAL34" s="48" t="s">
        <v>52</v>
      </c>
      <c r="HAM34" s="48" t="s">
        <v>52</v>
      </c>
      <c r="HAN34" s="48" t="s">
        <v>52</v>
      </c>
      <c r="HAO34" s="48" t="s">
        <v>52</v>
      </c>
      <c r="HAP34" s="48" t="s">
        <v>52</v>
      </c>
      <c r="HAQ34" s="48" t="s">
        <v>52</v>
      </c>
      <c r="HAR34" s="48" t="s">
        <v>52</v>
      </c>
      <c r="HAS34" s="48" t="s">
        <v>52</v>
      </c>
      <c r="HAT34" s="48" t="s">
        <v>52</v>
      </c>
      <c r="HAU34" s="48" t="s">
        <v>52</v>
      </c>
      <c r="HAV34" s="48" t="s">
        <v>52</v>
      </c>
      <c r="HAW34" s="48" t="s">
        <v>52</v>
      </c>
      <c r="HAX34" s="48" t="s">
        <v>52</v>
      </c>
      <c r="HAY34" s="48" t="s">
        <v>52</v>
      </c>
      <c r="HAZ34" s="48" t="s">
        <v>52</v>
      </c>
      <c r="HBA34" s="48" t="s">
        <v>52</v>
      </c>
      <c r="HBB34" s="48" t="s">
        <v>52</v>
      </c>
      <c r="HBC34" s="48" t="s">
        <v>52</v>
      </c>
      <c r="HBD34" s="48" t="s">
        <v>52</v>
      </c>
      <c r="HBE34" s="48" t="s">
        <v>52</v>
      </c>
      <c r="HBF34" s="48" t="s">
        <v>52</v>
      </c>
      <c r="HBG34" s="48" t="s">
        <v>52</v>
      </c>
      <c r="HBH34" s="48" t="s">
        <v>52</v>
      </c>
      <c r="HBI34" s="48" t="s">
        <v>52</v>
      </c>
      <c r="HBJ34" s="48" t="s">
        <v>52</v>
      </c>
      <c r="HBK34" s="48" t="s">
        <v>52</v>
      </c>
      <c r="HBL34" s="48" t="s">
        <v>52</v>
      </c>
      <c r="HBM34" s="48" t="s">
        <v>52</v>
      </c>
      <c r="HBN34" s="48" t="s">
        <v>52</v>
      </c>
      <c r="HBO34" s="48" t="s">
        <v>52</v>
      </c>
      <c r="HBP34" s="48" t="s">
        <v>52</v>
      </c>
      <c r="HBQ34" s="48" t="s">
        <v>52</v>
      </c>
      <c r="HBR34" s="48" t="s">
        <v>52</v>
      </c>
      <c r="HBS34" s="48" t="s">
        <v>52</v>
      </c>
      <c r="HBT34" s="48" t="s">
        <v>52</v>
      </c>
      <c r="HBU34" s="48" t="s">
        <v>52</v>
      </c>
      <c r="HBV34" s="48" t="s">
        <v>52</v>
      </c>
      <c r="HBW34" s="48" t="s">
        <v>52</v>
      </c>
      <c r="HBX34" s="48" t="s">
        <v>52</v>
      </c>
      <c r="HBY34" s="48" t="s">
        <v>52</v>
      </c>
      <c r="HBZ34" s="48" t="s">
        <v>52</v>
      </c>
      <c r="HCA34" s="48" t="s">
        <v>52</v>
      </c>
      <c r="HCB34" s="48" t="s">
        <v>52</v>
      </c>
      <c r="HCC34" s="48" t="s">
        <v>52</v>
      </c>
      <c r="HCD34" s="48" t="s">
        <v>52</v>
      </c>
      <c r="HCE34" s="48" t="s">
        <v>52</v>
      </c>
      <c r="HCF34" s="48" t="s">
        <v>52</v>
      </c>
      <c r="HCG34" s="48" t="s">
        <v>52</v>
      </c>
      <c r="HCH34" s="48" t="s">
        <v>52</v>
      </c>
      <c r="HCI34" s="48" t="s">
        <v>52</v>
      </c>
      <c r="HCJ34" s="48" t="s">
        <v>52</v>
      </c>
      <c r="HCK34" s="48" t="s">
        <v>52</v>
      </c>
      <c r="HCL34" s="48" t="s">
        <v>52</v>
      </c>
      <c r="HCM34" s="48" t="s">
        <v>52</v>
      </c>
      <c r="HCN34" s="48" t="s">
        <v>52</v>
      </c>
      <c r="HCO34" s="48" t="s">
        <v>52</v>
      </c>
      <c r="HCP34" s="48" t="s">
        <v>52</v>
      </c>
      <c r="HCQ34" s="48" t="s">
        <v>52</v>
      </c>
      <c r="HCR34" s="48" t="s">
        <v>52</v>
      </c>
      <c r="HCS34" s="48" t="s">
        <v>52</v>
      </c>
      <c r="HCT34" s="48" t="s">
        <v>52</v>
      </c>
      <c r="HCU34" s="48" t="s">
        <v>52</v>
      </c>
      <c r="HCV34" s="48" t="s">
        <v>52</v>
      </c>
      <c r="HCW34" s="48" t="s">
        <v>52</v>
      </c>
      <c r="HCX34" s="48" t="s">
        <v>52</v>
      </c>
      <c r="HCY34" s="48" t="s">
        <v>52</v>
      </c>
      <c r="HCZ34" s="48" t="s">
        <v>52</v>
      </c>
      <c r="HDA34" s="48" t="s">
        <v>52</v>
      </c>
      <c r="HDB34" s="48" t="s">
        <v>52</v>
      </c>
      <c r="HDC34" s="48" t="s">
        <v>52</v>
      </c>
      <c r="HDD34" s="48" t="s">
        <v>52</v>
      </c>
      <c r="HDE34" s="48" t="s">
        <v>52</v>
      </c>
      <c r="HDF34" s="48" t="s">
        <v>52</v>
      </c>
      <c r="HDG34" s="48" t="s">
        <v>52</v>
      </c>
      <c r="HDH34" s="48" t="s">
        <v>52</v>
      </c>
      <c r="HDI34" s="48" t="s">
        <v>52</v>
      </c>
      <c r="HDJ34" s="48" t="s">
        <v>52</v>
      </c>
      <c r="HDK34" s="48" t="s">
        <v>52</v>
      </c>
      <c r="HDL34" s="48" t="s">
        <v>52</v>
      </c>
      <c r="HDM34" s="48" t="s">
        <v>52</v>
      </c>
      <c r="HDN34" s="48" t="s">
        <v>52</v>
      </c>
      <c r="HDO34" s="48" t="s">
        <v>52</v>
      </c>
      <c r="HDP34" s="48" t="s">
        <v>52</v>
      </c>
      <c r="HDQ34" s="48" t="s">
        <v>52</v>
      </c>
      <c r="HDR34" s="48" t="s">
        <v>52</v>
      </c>
      <c r="HDS34" s="48" t="s">
        <v>52</v>
      </c>
      <c r="HDT34" s="48" t="s">
        <v>52</v>
      </c>
      <c r="HDU34" s="48" t="s">
        <v>52</v>
      </c>
      <c r="HDV34" s="48" t="s">
        <v>52</v>
      </c>
      <c r="HDW34" s="48" t="s">
        <v>52</v>
      </c>
      <c r="HDX34" s="48" t="s">
        <v>52</v>
      </c>
      <c r="HDY34" s="48" t="s">
        <v>52</v>
      </c>
      <c r="HDZ34" s="48" t="s">
        <v>52</v>
      </c>
      <c r="HEA34" s="48" t="s">
        <v>52</v>
      </c>
      <c r="HEB34" s="48" t="s">
        <v>52</v>
      </c>
      <c r="HEC34" s="48" t="s">
        <v>52</v>
      </c>
      <c r="HED34" s="48" t="s">
        <v>52</v>
      </c>
      <c r="HEE34" s="48" t="s">
        <v>52</v>
      </c>
      <c r="HEF34" s="48" t="s">
        <v>52</v>
      </c>
      <c r="HEG34" s="48" t="s">
        <v>52</v>
      </c>
      <c r="HEH34" s="48" t="s">
        <v>52</v>
      </c>
      <c r="HEI34" s="48" t="s">
        <v>52</v>
      </c>
      <c r="HEJ34" s="48" t="s">
        <v>52</v>
      </c>
      <c r="HEK34" s="48" t="s">
        <v>52</v>
      </c>
      <c r="HEL34" s="48" t="s">
        <v>52</v>
      </c>
      <c r="HEM34" s="48" t="s">
        <v>52</v>
      </c>
      <c r="HEN34" s="48" t="s">
        <v>52</v>
      </c>
      <c r="HEO34" s="48" t="s">
        <v>52</v>
      </c>
      <c r="HEP34" s="48" t="s">
        <v>52</v>
      </c>
      <c r="HEQ34" s="48" t="s">
        <v>52</v>
      </c>
      <c r="HER34" s="48" t="s">
        <v>52</v>
      </c>
      <c r="HES34" s="48" t="s">
        <v>52</v>
      </c>
      <c r="HET34" s="48" t="s">
        <v>52</v>
      </c>
      <c r="HEU34" s="48" t="s">
        <v>52</v>
      </c>
      <c r="HEV34" s="48" t="s">
        <v>52</v>
      </c>
      <c r="HEW34" s="48" t="s">
        <v>52</v>
      </c>
      <c r="HEX34" s="48" t="s">
        <v>52</v>
      </c>
      <c r="HEY34" s="48" t="s">
        <v>52</v>
      </c>
      <c r="HEZ34" s="48" t="s">
        <v>52</v>
      </c>
      <c r="HFA34" s="48" t="s">
        <v>52</v>
      </c>
      <c r="HFB34" s="48" t="s">
        <v>52</v>
      </c>
      <c r="HFC34" s="48" t="s">
        <v>52</v>
      </c>
      <c r="HFD34" s="48" t="s">
        <v>52</v>
      </c>
      <c r="HFE34" s="48" t="s">
        <v>52</v>
      </c>
      <c r="HFF34" s="48" t="s">
        <v>52</v>
      </c>
      <c r="HFG34" s="48" t="s">
        <v>52</v>
      </c>
      <c r="HFH34" s="48" t="s">
        <v>52</v>
      </c>
      <c r="HFI34" s="48" t="s">
        <v>52</v>
      </c>
      <c r="HFJ34" s="48" t="s">
        <v>52</v>
      </c>
      <c r="HFK34" s="48" t="s">
        <v>52</v>
      </c>
      <c r="HFL34" s="48" t="s">
        <v>52</v>
      </c>
      <c r="HFM34" s="48" t="s">
        <v>52</v>
      </c>
      <c r="HFN34" s="48" t="s">
        <v>52</v>
      </c>
      <c r="HFO34" s="48" t="s">
        <v>52</v>
      </c>
      <c r="HFP34" s="48" t="s">
        <v>52</v>
      </c>
      <c r="HFQ34" s="48" t="s">
        <v>52</v>
      </c>
      <c r="HFR34" s="48" t="s">
        <v>52</v>
      </c>
      <c r="HFS34" s="48" t="s">
        <v>52</v>
      </c>
      <c r="HFT34" s="48" t="s">
        <v>52</v>
      </c>
      <c r="HFU34" s="48" t="s">
        <v>52</v>
      </c>
      <c r="HFV34" s="48" t="s">
        <v>52</v>
      </c>
      <c r="HFW34" s="48" t="s">
        <v>52</v>
      </c>
      <c r="HFX34" s="48" t="s">
        <v>52</v>
      </c>
      <c r="HFY34" s="48" t="s">
        <v>52</v>
      </c>
      <c r="HFZ34" s="48" t="s">
        <v>52</v>
      </c>
      <c r="HGA34" s="48" t="s">
        <v>52</v>
      </c>
      <c r="HGB34" s="48" t="s">
        <v>52</v>
      </c>
      <c r="HGC34" s="48" t="s">
        <v>52</v>
      </c>
      <c r="HGD34" s="48" t="s">
        <v>52</v>
      </c>
      <c r="HGE34" s="48" t="s">
        <v>52</v>
      </c>
      <c r="HGF34" s="48" t="s">
        <v>52</v>
      </c>
      <c r="HGG34" s="48" t="s">
        <v>52</v>
      </c>
      <c r="HGH34" s="48" t="s">
        <v>52</v>
      </c>
      <c r="HGI34" s="48" t="s">
        <v>52</v>
      </c>
      <c r="HGJ34" s="48" t="s">
        <v>52</v>
      </c>
      <c r="HGK34" s="48" t="s">
        <v>52</v>
      </c>
      <c r="HGL34" s="48" t="s">
        <v>52</v>
      </c>
      <c r="HGM34" s="48" t="s">
        <v>52</v>
      </c>
      <c r="HGN34" s="48" t="s">
        <v>52</v>
      </c>
      <c r="HGO34" s="48" t="s">
        <v>52</v>
      </c>
      <c r="HGP34" s="48" t="s">
        <v>52</v>
      </c>
      <c r="HGQ34" s="48" t="s">
        <v>52</v>
      </c>
      <c r="HGR34" s="48" t="s">
        <v>52</v>
      </c>
      <c r="HGS34" s="48" t="s">
        <v>52</v>
      </c>
      <c r="HGT34" s="48" t="s">
        <v>52</v>
      </c>
      <c r="HGU34" s="48" t="s">
        <v>52</v>
      </c>
      <c r="HGV34" s="48" t="s">
        <v>52</v>
      </c>
      <c r="HGW34" s="48" t="s">
        <v>52</v>
      </c>
      <c r="HGX34" s="48" t="s">
        <v>52</v>
      </c>
      <c r="HGY34" s="48" t="s">
        <v>52</v>
      </c>
      <c r="HGZ34" s="48" t="s">
        <v>52</v>
      </c>
      <c r="HHA34" s="48" t="s">
        <v>52</v>
      </c>
      <c r="HHB34" s="48" t="s">
        <v>52</v>
      </c>
      <c r="HHC34" s="48" t="s">
        <v>52</v>
      </c>
      <c r="HHD34" s="48" t="s">
        <v>52</v>
      </c>
      <c r="HHE34" s="48" t="s">
        <v>52</v>
      </c>
      <c r="HHF34" s="48" t="s">
        <v>52</v>
      </c>
      <c r="HHG34" s="48" t="s">
        <v>52</v>
      </c>
      <c r="HHH34" s="48" t="s">
        <v>52</v>
      </c>
      <c r="HHI34" s="48" t="s">
        <v>52</v>
      </c>
      <c r="HHJ34" s="48" t="s">
        <v>52</v>
      </c>
      <c r="HHK34" s="48" t="s">
        <v>52</v>
      </c>
      <c r="HHL34" s="48" t="s">
        <v>52</v>
      </c>
      <c r="HHM34" s="48" t="s">
        <v>52</v>
      </c>
      <c r="HHN34" s="48" t="s">
        <v>52</v>
      </c>
      <c r="HHO34" s="48" t="s">
        <v>52</v>
      </c>
      <c r="HHP34" s="48" t="s">
        <v>52</v>
      </c>
      <c r="HHQ34" s="48" t="s">
        <v>52</v>
      </c>
      <c r="HHR34" s="48" t="s">
        <v>52</v>
      </c>
      <c r="HHS34" s="48" t="s">
        <v>52</v>
      </c>
      <c r="HHT34" s="48" t="s">
        <v>52</v>
      </c>
      <c r="HHU34" s="48" t="s">
        <v>52</v>
      </c>
      <c r="HHV34" s="48" t="s">
        <v>52</v>
      </c>
      <c r="HHW34" s="48" t="s">
        <v>52</v>
      </c>
      <c r="HHX34" s="48" t="s">
        <v>52</v>
      </c>
      <c r="HHY34" s="48" t="s">
        <v>52</v>
      </c>
      <c r="HHZ34" s="48" t="s">
        <v>52</v>
      </c>
      <c r="HIA34" s="48" t="s">
        <v>52</v>
      </c>
      <c r="HIB34" s="48" t="s">
        <v>52</v>
      </c>
      <c r="HIC34" s="48" t="s">
        <v>52</v>
      </c>
      <c r="HID34" s="48" t="s">
        <v>52</v>
      </c>
      <c r="HIE34" s="48" t="s">
        <v>52</v>
      </c>
      <c r="HIF34" s="48" t="s">
        <v>52</v>
      </c>
      <c r="HIG34" s="48" t="s">
        <v>52</v>
      </c>
      <c r="HIH34" s="48" t="s">
        <v>52</v>
      </c>
      <c r="HII34" s="48" t="s">
        <v>52</v>
      </c>
      <c r="HIJ34" s="48" t="s">
        <v>52</v>
      </c>
      <c r="HIK34" s="48" t="s">
        <v>52</v>
      </c>
      <c r="HIL34" s="48" t="s">
        <v>52</v>
      </c>
      <c r="HIM34" s="48" t="s">
        <v>52</v>
      </c>
      <c r="HIN34" s="48" t="s">
        <v>52</v>
      </c>
      <c r="HIO34" s="48" t="s">
        <v>52</v>
      </c>
      <c r="HIP34" s="48" t="s">
        <v>52</v>
      </c>
      <c r="HIQ34" s="48" t="s">
        <v>52</v>
      </c>
      <c r="HIR34" s="48" t="s">
        <v>52</v>
      </c>
      <c r="HIS34" s="48" t="s">
        <v>52</v>
      </c>
      <c r="HIT34" s="48" t="s">
        <v>52</v>
      </c>
      <c r="HIU34" s="48" t="s">
        <v>52</v>
      </c>
      <c r="HIV34" s="48" t="s">
        <v>52</v>
      </c>
      <c r="HIW34" s="48" t="s">
        <v>52</v>
      </c>
      <c r="HIX34" s="48" t="s">
        <v>52</v>
      </c>
      <c r="HIY34" s="48" t="s">
        <v>52</v>
      </c>
      <c r="HIZ34" s="48" t="s">
        <v>52</v>
      </c>
      <c r="HJA34" s="48" t="s">
        <v>52</v>
      </c>
      <c r="HJB34" s="48" t="s">
        <v>52</v>
      </c>
      <c r="HJC34" s="48" t="s">
        <v>52</v>
      </c>
      <c r="HJD34" s="48" t="s">
        <v>52</v>
      </c>
      <c r="HJE34" s="48" t="s">
        <v>52</v>
      </c>
      <c r="HJF34" s="48" t="s">
        <v>52</v>
      </c>
      <c r="HJG34" s="48" t="s">
        <v>52</v>
      </c>
      <c r="HJH34" s="48" t="s">
        <v>52</v>
      </c>
      <c r="HJI34" s="48" t="s">
        <v>52</v>
      </c>
      <c r="HJJ34" s="48" t="s">
        <v>52</v>
      </c>
      <c r="HJK34" s="48" t="s">
        <v>52</v>
      </c>
      <c r="HJL34" s="48" t="s">
        <v>52</v>
      </c>
      <c r="HJM34" s="48" t="s">
        <v>52</v>
      </c>
      <c r="HJN34" s="48" t="s">
        <v>52</v>
      </c>
      <c r="HJO34" s="48" t="s">
        <v>52</v>
      </c>
      <c r="HJP34" s="48" t="s">
        <v>52</v>
      </c>
      <c r="HJQ34" s="48" t="s">
        <v>52</v>
      </c>
      <c r="HJR34" s="48" t="s">
        <v>52</v>
      </c>
      <c r="HJS34" s="48" t="s">
        <v>52</v>
      </c>
      <c r="HJT34" s="48" t="s">
        <v>52</v>
      </c>
      <c r="HJU34" s="48" t="s">
        <v>52</v>
      </c>
      <c r="HJV34" s="48" t="s">
        <v>52</v>
      </c>
      <c r="HJW34" s="48" t="s">
        <v>52</v>
      </c>
      <c r="HJX34" s="48" t="s">
        <v>52</v>
      </c>
      <c r="HJY34" s="48" t="s">
        <v>52</v>
      </c>
      <c r="HJZ34" s="48" t="s">
        <v>52</v>
      </c>
      <c r="HKA34" s="48" t="s">
        <v>52</v>
      </c>
      <c r="HKB34" s="48" t="s">
        <v>52</v>
      </c>
      <c r="HKC34" s="48" t="s">
        <v>52</v>
      </c>
      <c r="HKD34" s="48" t="s">
        <v>52</v>
      </c>
      <c r="HKE34" s="48" t="s">
        <v>52</v>
      </c>
      <c r="HKF34" s="48" t="s">
        <v>52</v>
      </c>
      <c r="HKG34" s="48" t="s">
        <v>52</v>
      </c>
      <c r="HKH34" s="48" t="s">
        <v>52</v>
      </c>
      <c r="HKI34" s="48" t="s">
        <v>52</v>
      </c>
      <c r="HKJ34" s="48" t="s">
        <v>52</v>
      </c>
      <c r="HKK34" s="48" t="s">
        <v>52</v>
      </c>
      <c r="HKL34" s="48" t="s">
        <v>52</v>
      </c>
      <c r="HKM34" s="48" t="s">
        <v>52</v>
      </c>
      <c r="HKN34" s="48" t="s">
        <v>52</v>
      </c>
      <c r="HKO34" s="48" t="s">
        <v>52</v>
      </c>
      <c r="HKP34" s="48" t="s">
        <v>52</v>
      </c>
      <c r="HKQ34" s="48" t="s">
        <v>52</v>
      </c>
      <c r="HKR34" s="48" t="s">
        <v>52</v>
      </c>
      <c r="HKS34" s="48" t="s">
        <v>52</v>
      </c>
      <c r="HKT34" s="48" t="s">
        <v>52</v>
      </c>
      <c r="HKU34" s="48" t="s">
        <v>52</v>
      </c>
      <c r="HKV34" s="48" t="s">
        <v>52</v>
      </c>
      <c r="HKW34" s="48" t="s">
        <v>52</v>
      </c>
      <c r="HKX34" s="48" t="s">
        <v>52</v>
      </c>
      <c r="HKY34" s="48" t="s">
        <v>52</v>
      </c>
      <c r="HKZ34" s="48" t="s">
        <v>52</v>
      </c>
      <c r="HLA34" s="48" t="s">
        <v>52</v>
      </c>
      <c r="HLB34" s="48" t="s">
        <v>52</v>
      </c>
      <c r="HLC34" s="48" t="s">
        <v>52</v>
      </c>
      <c r="HLD34" s="48" t="s">
        <v>52</v>
      </c>
      <c r="HLE34" s="48" t="s">
        <v>52</v>
      </c>
      <c r="HLF34" s="48" t="s">
        <v>52</v>
      </c>
      <c r="HLG34" s="48" t="s">
        <v>52</v>
      </c>
      <c r="HLH34" s="48" t="s">
        <v>52</v>
      </c>
      <c r="HLI34" s="48" t="s">
        <v>52</v>
      </c>
      <c r="HLJ34" s="48" t="s">
        <v>52</v>
      </c>
      <c r="HLK34" s="48" t="s">
        <v>52</v>
      </c>
      <c r="HLL34" s="48" t="s">
        <v>52</v>
      </c>
      <c r="HLM34" s="48" t="s">
        <v>52</v>
      </c>
      <c r="HLN34" s="48" t="s">
        <v>52</v>
      </c>
      <c r="HLO34" s="48" t="s">
        <v>52</v>
      </c>
      <c r="HLP34" s="48" t="s">
        <v>52</v>
      </c>
      <c r="HLQ34" s="48" t="s">
        <v>52</v>
      </c>
      <c r="HLR34" s="48" t="s">
        <v>52</v>
      </c>
      <c r="HLS34" s="48" t="s">
        <v>52</v>
      </c>
      <c r="HLT34" s="48" t="s">
        <v>52</v>
      </c>
      <c r="HLU34" s="48" t="s">
        <v>52</v>
      </c>
      <c r="HLV34" s="48" t="s">
        <v>52</v>
      </c>
      <c r="HLW34" s="48" t="s">
        <v>52</v>
      </c>
      <c r="HLX34" s="48" t="s">
        <v>52</v>
      </c>
      <c r="HLY34" s="48" t="s">
        <v>52</v>
      </c>
      <c r="HLZ34" s="48" t="s">
        <v>52</v>
      </c>
      <c r="HMA34" s="48" t="s">
        <v>52</v>
      </c>
      <c r="HMB34" s="48" t="s">
        <v>52</v>
      </c>
      <c r="HMC34" s="48" t="s">
        <v>52</v>
      </c>
      <c r="HMD34" s="48" t="s">
        <v>52</v>
      </c>
      <c r="HME34" s="48" t="s">
        <v>52</v>
      </c>
      <c r="HMF34" s="48" t="s">
        <v>52</v>
      </c>
      <c r="HMG34" s="48" t="s">
        <v>52</v>
      </c>
      <c r="HMH34" s="48" t="s">
        <v>52</v>
      </c>
      <c r="HMI34" s="48" t="s">
        <v>52</v>
      </c>
      <c r="HMJ34" s="48" t="s">
        <v>52</v>
      </c>
      <c r="HMK34" s="48" t="s">
        <v>52</v>
      </c>
      <c r="HML34" s="48" t="s">
        <v>52</v>
      </c>
      <c r="HMM34" s="48" t="s">
        <v>52</v>
      </c>
      <c r="HMN34" s="48" t="s">
        <v>52</v>
      </c>
      <c r="HMO34" s="48" t="s">
        <v>52</v>
      </c>
      <c r="HMP34" s="48" t="s">
        <v>52</v>
      </c>
      <c r="HMQ34" s="48" t="s">
        <v>52</v>
      </c>
      <c r="HMR34" s="48" t="s">
        <v>52</v>
      </c>
      <c r="HMS34" s="48" t="s">
        <v>52</v>
      </c>
      <c r="HMT34" s="48" t="s">
        <v>52</v>
      </c>
      <c r="HMU34" s="48" t="s">
        <v>52</v>
      </c>
      <c r="HMV34" s="48" t="s">
        <v>52</v>
      </c>
      <c r="HMW34" s="48" t="s">
        <v>52</v>
      </c>
      <c r="HMX34" s="48" t="s">
        <v>52</v>
      </c>
      <c r="HMY34" s="48" t="s">
        <v>52</v>
      </c>
      <c r="HMZ34" s="48" t="s">
        <v>52</v>
      </c>
      <c r="HNA34" s="48" t="s">
        <v>52</v>
      </c>
      <c r="HNB34" s="48" t="s">
        <v>52</v>
      </c>
      <c r="HNC34" s="48" t="s">
        <v>52</v>
      </c>
      <c r="HND34" s="48" t="s">
        <v>52</v>
      </c>
      <c r="HNE34" s="48" t="s">
        <v>52</v>
      </c>
      <c r="HNF34" s="48" t="s">
        <v>52</v>
      </c>
      <c r="HNG34" s="48" t="s">
        <v>52</v>
      </c>
      <c r="HNH34" s="48" t="s">
        <v>52</v>
      </c>
      <c r="HNI34" s="48" t="s">
        <v>52</v>
      </c>
      <c r="HNJ34" s="48" t="s">
        <v>52</v>
      </c>
      <c r="HNK34" s="48" t="s">
        <v>52</v>
      </c>
      <c r="HNL34" s="48" t="s">
        <v>52</v>
      </c>
      <c r="HNM34" s="48" t="s">
        <v>52</v>
      </c>
      <c r="HNN34" s="48" t="s">
        <v>52</v>
      </c>
      <c r="HNO34" s="48" t="s">
        <v>52</v>
      </c>
      <c r="HNP34" s="48" t="s">
        <v>52</v>
      </c>
      <c r="HNQ34" s="48" t="s">
        <v>52</v>
      </c>
      <c r="HNR34" s="48" t="s">
        <v>52</v>
      </c>
      <c r="HNS34" s="48" t="s">
        <v>52</v>
      </c>
      <c r="HNT34" s="48" t="s">
        <v>52</v>
      </c>
      <c r="HNU34" s="48" t="s">
        <v>52</v>
      </c>
      <c r="HNV34" s="48" t="s">
        <v>52</v>
      </c>
      <c r="HNW34" s="48" t="s">
        <v>52</v>
      </c>
      <c r="HNX34" s="48" t="s">
        <v>52</v>
      </c>
      <c r="HNY34" s="48" t="s">
        <v>52</v>
      </c>
      <c r="HNZ34" s="48" t="s">
        <v>52</v>
      </c>
      <c r="HOA34" s="48" t="s">
        <v>52</v>
      </c>
      <c r="HOB34" s="48" t="s">
        <v>52</v>
      </c>
      <c r="HOC34" s="48" t="s">
        <v>52</v>
      </c>
      <c r="HOD34" s="48" t="s">
        <v>52</v>
      </c>
      <c r="HOE34" s="48" t="s">
        <v>52</v>
      </c>
      <c r="HOF34" s="48" t="s">
        <v>52</v>
      </c>
      <c r="HOG34" s="48" t="s">
        <v>52</v>
      </c>
      <c r="HOH34" s="48" t="s">
        <v>52</v>
      </c>
      <c r="HOI34" s="48" t="s">
        <v>52</v>
      </c>
      <c r="HOJ34" s="48" t="s">
        <v>52</v>
      </c>
      <c r="HOK34" s="48" t="s">
        <v>52</v>
      </c>
      <c r="HOL34" s="48" t="s">
        <v>52</v>
      </c>
      <c r="HOM34" s="48" t="s">
        <v>52</v>
      </c>
      <c r="HON34" s="48" t="s">
        <v>52</v>
      </c>
      <c r="HOO34" s="48" t="s">
        <v>52</v>
      </c>
      <c r="HOP34" s="48" t="s">
        <v>52</v>
      </c>
      <c r="HOQ34" s="48" t="s">
        <v>52</v>
      </c>
      <c r="HOR34" s="48" t="s">
        <v>52</v>
      </c>
      <c r="HOS34" s="48" t="s">
        <v>52</v>
      </c>
      <c r="HOT34" s="48" t="s">
        <v>52</v>
      </c>
      <c r="HOU34" s="48" t="s">
        <v>52</v>
      </c>
      <c r="HOV34" s="48" t="s">
        <v>52</v>
      </c>
      <c r="HOW34" s="48" t="s">
        <v>52</v>
      </c>
      <c r="HOX34" s="48" t="s">
        <v>52</v>
      </c>
      <c r="HOY34" s="48" t="s">
        <v>52</v>
      </c>
      <c r="HOZ34" s="48" t="s">
        <v>52</v>
      </c>
      <c r="HPA34" s="48" t="s">
        <v>52</v>
      </c>
      <c r="HPB34" s="48" t="s">
        <v>52</v>
      </c>
      <c r="HPC34" s="48" t="s">
        <v>52</v>
      </c>
      <c r="HPD34" s="48" t="s">
        <v>52</v>
      </c>
      <c r="HPE34" s="48" t="s">
        <v>52</v>
      </c>
      <c r="HPF34" s="48" t="s">
        <v>52</v>
      </c>
      <c r="HPG34" s="48" t="s">
        <v>52</v>
      </c>
      <c r="HPH34" s="48" t="s">
        <v>52</v>
      </c>
      <c r="HPI34" s="48" t="s">
        <v>52</v>
      </c>
      <c r="HPJ34" s="48" t="s">
        <v>52</v>
      </c>
      <c r="HPK34" s="48" t="s">
        <v>52</v>
      </c>
      <c r="HPL34" s="48" t="s">
        <v>52</v>
      </c>
      <c r="HPM34" s="48" t="s">
        <v>52</v>
      </c>
      <c r="HPN34" s="48" t="s">
        <v>52</v>
      </c>
      <c r="HPO34" s="48" t="s">
        <v>52</v>
      </c>
      <c r="HPP34" s="48" t="s">
        <v>52</v>
      </c>
      <c r="HPQ34" s="48" t="s">
        <v>52</v>
      </c>
      <c r="HPR34" s="48" t="s">
        <v>52</v>
      </c>
      <c r="HPS34" s="48" t="s">
        <v>52</v>
      </c>
      <c r="HPT34" s="48" t="s">
        <v>52</v>
      </c>
      <c r="HPU34" s="48" t="s">
        <v>52</v>
      </c>
      <c r="HPV34" s="48" t="s">
        <v>52</v>
      </c>
      <c r="HPW34" s="48" t="s">
        <v>52</v>
      </c>
      <c r="HPX34" s="48" t="s">
        <v>52</v>
      </c>
      <c r="HPY34" s="48" t="s">
        <v>52</v>
      </c>
      <c r="HPZ34" s="48" t="s">
        <v>52</v>
      </c>
      <c r="HQA34" s="48" t="s">
        <v>52</v>
      </c>
      <c r="HQB34" s="48" t="s">
        <v>52</v>
      </c>
      <c r="HQC34" s="48" t="s">
        <v>52</v>
      </c>
      <c r="HQD34" s="48" t="s">
        <v>52</v>
      </c>
      <c r="HQE34" s="48" t="s">
        <v>52</v>
      </c>
      <c r="HQF34" s="48" t="s">
        <v>52</v>
      </c>
      <c r="HQG34" s="48" t="s">
        <v>52</v>
      </c>
      <c r="HQH34" s="48" t="s">
        <v>52</v>
      </c>
      <c r="HQI34" s="48" t="s">
        <v>52</v>
      </c>
      <c r="HQJ34" s="48" t="s">
        <v>52</v>
      </c>
      <c r="HQK34" s="48" t="s">
        <v>52</v>
      </c>
      <c r="HQL34" s="48" t="s">
        <v>52</v>
      </c>
      <c r="HQM34" s="48" t="s">
        <v>52</v>
      </c>
      <c r="HQN34" s="48" t="s">
        <v>52</v>
      </c>
      <c r="HQO34" s="48" t="s">
        <v>52</v>
      </c>
      <c r="HQP34" s="48" t="s">
        <v>52</v>
      </c>
      <c r="HQQ34" s="48" t="s">
        <v>52</v>
      </c>
      <c r="HQR34" s="48" t="s">
        <v>52</v>
      </c>
      <c r="HQS34" s="48" t="s">
        <v>52</v>
      </c>
      <c r="HQT34" s="48" t="s">
        <v>52</v>
      </c>
      <c r="HQU34" s="48" t="s">
        <v>52</v>
      </c>
      <c r="HQV34" s="48" t="s">
        <v>52</v>
      </c>
      <c r="HQW34" s="48" t="s">
        <v>52</v>
      </c>
      <c r="HQX34" s="48" t="s">
        <v>52</v>
      </c>
      <c r="HQY34" s="48" t="s">
        <v>52</v>
      </c>
      <c r="HQZ34" s="48" t="s">
        <v>52</v>
      </c>
      <c r="HRA34" s="48" t="s">
        <v>52</v>
      </c>
      <c r="HRB34" s="48" t="s">
        <v>52</v>
      </c>
      <c r="HRC34" s="48" t="s">
        <v>52</v>
      </c>
      <c r="HRD34" s="48" t="s">
        <v>52</v>
      </c>
      <c r="HRE34" s="48" t="s">
        <v>52</v>
      </c>
      <c r="HRF34" s="48" t="s">
        <v>52</v>
      </c>
      <c r="HRG34" s="48" t="s">
        <v>52</v>
      </c>
      <c r="HRH34" s="48" t="s">
        <v>52</v>
      </c>
      <c r="HRI34" s="48" t="s">
        <v>52</v>
      </c>
      <c r="HRJ34" s="48" t="s">
        <v>52</v>
      </c>
      <c r="HRK34" s="48" t="s">
        <v>52</v>
      </c>
      <c r="HRL34" s="48" t="s">
        <v>52</v>
      </c>
      <c r="HRM34" s="48" t="s">
        <v>52</v>
      </c>
      <c r="HRN34" s="48" t="s">
        <v>52</v>
      </c>
      <c r="HRO34" s="48" t="s">
        <v>52</v>
      </c>
      <c r="HRP34" s="48" t="s">
        <v>52</v>
      </c>
      <c r="HRQ34" s="48" t="s">
        <v>52</v>
      </c>
      <c r="HRR34" s="48" t="s">
        <v>52</v>
      </c>
      <c r="HRS34" s="48" t="s">
        <v>52</v>
      </c>
      <c r="HRT34" s="48" t="s">
        <v>52</v>
      </c>
      <c r="HRU34" s="48" t="s">
        <v>52</v>
      </c>
      <c r="HRV34" s="48" t="s">
        <v>52</v>
      </c>
      <c r="HRW34" s="48" t="s">
        <v>52</v>
      </c>
      <c r="HRX34" s="48" t="s">
        <v>52</v>
      </c>
      <c r="HRY34" s="48" t="s">
        <v>52</v>
      </c>
      <c r="HRZ34" s="48" t="s">
        <v>52</v>
      </c>
      <c r="HSA34" s="48" t="s">
        <v>52</v>
      </c>
      <c r="HSB34" s="48" t="s">
        <v>52</v>
      </c>
      <c r="HSC34" s="48" t="s">
        <v>52</v>
      </c>
      <c r="HSD34" s="48" t="s">
        <v>52</v>
      </c>
      <c r="HSE34" s="48" t="s">
        <v>52</v>
      </c>
      <c r="HSF34" s="48" t="s">
        <v>52</v>
      </c>
      <c r="HSG34" s="48" t="s">
        <v>52</v>
      </c>
      <c r="HSH34" s="48" t="s">
        <v>52</v>
      </c>
      <c r="HSI34" s="48" t="s">
        <v>52</v>
      </c>
      <c r="HSJ34" s="48" t="s">
        <v>52</v>
      </c>
      <c r="HSK34" s="48" t="s">
        <v>52</v>
      </c>
      <c r="HSL34" s="48" t="s">
        <v>52</v>
      </c>
      <c r="HSM34" s="48" t="s">
        <v>52</v>
      </c>
      <c r="HSN34" s="48" t="s">
        <v>52</v>
      </c>
      <c r="HSO34" s="48" t="s">
        <v>52</v>
      </c>
      <c r="HSP34" s="48" t="s">
        <v>52</v>
      </c>
      <c r="HSQ34" s="48" t="s">
        <v>52</v>
      </c>
      <c r="HSR34" s="48" t="s">
        <v>52</v>
      </c>
      <c r="HSS34" s="48" t="s">
        <v>52</v>
      </c>
      <c r="HST34" s="48" t="s">
        <v>52</v>
      </c>
      <c r="HSU34" s="48" t="s">
        <v>52</v>
      </c>
      <c r="HSV34" s="48" t="s">
        <v>52</v>
      </c>
      <c r="HSW34" s="48" t="s">
        <v>52</v>
      </c>
      <c r="HSX34" s="48" t="s">
        <v>52</v>
      </c>
      <c r="HSY34" s="48" t="s">
        <v>52</v>
      </c>
      <c r="HSZ34" s="48" t="s">
        <v>52</v>
      </c>
      <c r="HTA34" s="48" t="s">
        <v>52</v>
      </c>
      <c r="HTB34" s="48" t="s">
        <v>52</v>
      </c>
      <c r="HTC34" s="48" t="s">
        <v>52</v>
      </c>
      <c r="HTD34" s="48" t="s">
        <v>52</v>
      </c>
      <c r="HTE34" s="48" t="s">
        <v>52</v>
      </c>
      <c r="HTF34" s="48" t="s">
        <v>52</v>
      </c>
      <c r="HTG34" s="48" t="s">
        <v>52</v>
      </c>
      <c r="HTH34" s="48" t="s">
        <v>52</v>
      </c>
      <c r="HTI34" s="48" t="s">
        <v>52</v>
      </c>
      <c r="HTJ34" s="48" t="s">
        <v>52</v>
      </c>
      <c r="HTK34" s="48" t="s">
        <v>52</v>
      </c>
      <c r="HTL34" s="48" t="s">
        <v>52</v>
      </c>
      <c r="HTM34" s="48" t="s">
        <v>52</v>
      </c>
      <c r="HTN34" s="48" t="s">
        <v>52</v>
      </c>
      <c r="HTO34" s="48" t="s">
        <v>52</v>
      </c>
      <c r="HTP34" s="48" t="s">
        <v>52</v>
      </c>
      <c r="HTQ34" s="48" t="s">
        <v>52</v>
      </c>
      <c r="HTR34" s="48" t="s">
        <v>52</v>
      </c>
      <c r="HTS34" s="48" t="s">
        <v>52</v>
      </c>
      <c r="HTT34" s="48" t="s">
        <v>52</v>
      </c>
      <c r="HTU34" s="48" t="s">
        <v>52</v>
      </c>
      <c r="HTV34" s="48" t="s">
        <v>52</v>
      </c>
      <c r="HTW34" s="48" t="s">
        <v>52</v>
      </c>
      <c r="HTX34" s="48" t="s">
        <v>52</v>
      </c>
      <c r="HTY34" s="48" t="s">
        <v>52</v>
      </c>
      <c r="HTZ34" s="48" t="s">
        <v>52</v>
      </c>
      <c r="HUA34" s="48" t="s">
        <v>52</v>
      </c>
      <c r="HUB34" s="48" t="s">
        <v>52</v>
      </c>
      <c r="HUC34" s="48" t="s">
        <v>52</v>
      </c>
      <c r="HUD34" s="48" t="s">
        <v>52</v>
      </c>
      <c r="HUE34" s="48" t="s">
        <v>52</v>
      </c>
      <c r="HUF34" s="48" t="s">
        <v>52</v>
      </c>
      <c r="HUG34" s="48" t="s">
        <v>52</v>
      </c>
      <c r="HUH34" s="48" t="s">
        <v>52</v>
      </c>
      <c r="HUI34" s="48" t="s">
        <v>52</v>
      </c>
      <c r="HUJ34" s="48" t="s">
        <v>52</v>
      </c>
      <c r="HUK34" s="48" t="s">
        <v>52</v>
      </c>
      <c r="HUL34" s="48" t="s">
        <v>52</v>
      </c>
      <c r="HUM34" s="48" t="s">
        <v>52</v>
      </c>
      <c r="HUN34" s="48" t="s">
        <v>52</v>
      </c>
      <c r="HUO34" s="48" t="s">
        <v>52</v>
      </c>
      <c r="HUP34" s="48" t="s">
        <v>52</v>
      </c>
      <c r="HUQ34" s="48" t="s">
        <v>52</v>
      </c>
      <c r="HUR34" s="48" t="s">
        <v>52</v>
      </c>
      <c r="HUS34" s="48" t="s">
        <v>52</v>
      </c>
      <c r="HUT34" s="48" t="s">
        <v>52</v>
      </c>
      <c r="HUU34" s="48" t="s">
        <v>52</v>
      </c>
      <c r="HUV34" s="48" t="s">
        <v>52</v>
      </c>
      <c r="HUW34" s="48" t="s">
        <v>52</v>
      </c>
      <c r="HUX34" s="48" t="s">
        <v>52</v>
      </c>
      <c r="HUY34" s="48" t="s">
        <v>52</v>
      </c>
      <c r="HUZ34" s="48" t="s">
        <v>52</v>
      </c>
      <c r="HVA34" s="48" t="s">
        <v>52</v>
      </c>
      <c r="HVB34" s="48" t="s">
        <v>52</v>
      </c>
      <c r="HVC34" s="48" t="s">
        <v>52</v>
      </c>
      <c r="HVD34" s="48" t="s">
        <v>52</v>
      </c>
      <c r="HVE34" s="48" t="s">
        <v>52</v>
      </c>
      <c r="HVF34" s="48" t="s">
        <v>52</v>
      </c>
      <c r="HVG34" s="48" t="s">
        <v>52</v>
      </c>
      <c r="HVH34" s="48" t="s">
        <v>52</v>
      </c>
      <c r="HVI34" s="48" t="s">
        <v>52</v>
      </c>
      <c r="HVJ34" s="48" t="s">
        <v>52</v>
      </c>
      <c r="HVK34" s="48" t="s">
        <v>52</v>
      </c>
      <c r="HVL34" s="48" t="s">
        <v>52</v>
      </c>
      <c r="HVM34" s="48" t="s">
        <v>52</v>
      </c>
      <c r="HVN34" s="48" t="s">
        <v>52</v>
      </c>
      <c r="HVO34" s="48" t="s">
        <v>52</v>
      </c>
      <c r="HVP34" s="48" t="s">
        <v>52</v>
      </c>
      <c r="HVQ34" s="48" t="s">
        <v>52</v>
      </c>
      <c r="HVR34" s="48" t="s">
        <v>52</v>
      </c>
      <c r="HVS34" s="48" t="s">
        <v>52</v>
      </c>
      <c r="HVT34" s="48" t="s">
        <v>52</v>
      </c>
      <c r="HVU34" s="48" t="s">
        <v>52</v>
      </c>
      <c r="HVV34" s="48" t="s">
        <v>52</v>
      </c>
      <c r="HVW34" s="48" t="s">
        <v>52</v>
      </c>
      <c r="HVX34" s="48" t="s">
        <v>52</v>
      </c>
      <c r="HVY34" s="48" t="s">
        <v>52</v>
      </c>
      <c r="HVZ34" s="48" t="s">
        <v>52</v>
      </c>
      <c r="HWA34" s="48" t="s">
        <v>52</v>
      </c>
      <c r="HWB34" s="48" t="s">
        <v>52</v>
      </c>
      <c r="HWC34" s="48" t="s">
        <v>52</v>
      </c>
      <c r="HWD34" s="48" t="s">
        <v>52</v>
      </c>
      <c r="HWE34" s="48" t="s">
        <v>52</v>
      </c>
      <c r="HWF34" s="48" t="s">
        <v>52</v>
      </c>
      <c r="HWG34" s="48" t="s">
        <v>52</v>
      </c>
      <c r="HWH34" s="48" t="s">
        <v>52</v>
      </c>
      <c r="HWI34" s="48" t="s">
        <v>52</v>
      </c>
      <c r="HWJ34" s="48" t="s">
        <v>52</v>
      </c>
      <c r="HWK34" s="48" t="s">
        <v>52</v>
      </c>
      <c r="HWL34" s="48" t="s">
        <v>52</v>
      </c>
      <c r="HWM34" s="48" t="s">
        <v>52</v>
      </c>
      <c r="HWN34" s="48" t="s">
        <v>52</v>
      </c>
      <c r="HWO34" s="48" t="s">
        <v>52</v>
      </c>
      <c r="HWP34" s="48" t="s">
        <v>52</v>
      </c>
      <c r="HWQ34" s="48" t="s">
        <v>52</v>
      </c>
      <c r="HWR34" s="48" t="s">
        <v>52</v>
      </c>
      <c r="HWS34" s="48" t="s">
        <v>52</v>
      </c>
      <c r="HWT34" s="48" t="s">
        <v>52</v>
      </c>
      <c r="HWU34" s="48" t="s">
        <v>52</v>
      </c>
      <c r="HWV34" s="48" t="s">
        <v>52</v>
      </c>
      <c r="HWW34" s="48" t="s">
        <v>52</v>
      </c>
      <c r="HWX34" s="48" t="s">
        <v>52</v>
      </c>
      <c r="HWY34" s="48" t="s">
        <v>52</v>
      </c>
      <c r="HWZ34" s="48" t="s">
        <v>52</v>
      </c>
      <c r="HXA34" s="48" t="s">
        <v>52</v>
      </c>
      <c r="HXB34" s="48" t="s">
        <v>52</v>
      </c>
      <c r="HXC34" s="48" t="s">
        <v>52</v>
      </c>
      <c r="HXD34" s="48" t="s">
        <v>52</v>
      </c>
      <c r="HXE34" s="48" t="s">
        <v>52</v>
      </c>
      <c r="HXF34" s="48" t="s">
        <v>52</v>
      </c>
      <c r="HXG34" s="48" t="s">
        <v>52</v>
      </c>
      <c r="HXH34" s="48" t="s">
        <v>52</v>
      </c>
      <c r="HXI34" s="48" t="s">
        <v>52</v>
      </c>
      <c r="HXJ34" s="48" t="s">
        <v>52</v>
      </c>
      <c r="HXK34" s="48" t="s">
        <v>52</v>
      </c>
      <c r="HXL34" s="48" t="s">
        <v>52</v>
      </c>
      <c r="HXM34" s="48" t="s">
        <v>52</v>
      </c>
      <c r="HXN34" s="48" t="s">
        <v>52</v>
      </c>
      <c r="HXO34" s="48" t="s">
        <v>52</v>
      </c>
      <c r="HXP34" s="48" t="s">
        <v>52</v>
      </c>
      <c r="HXQ34" s="48" t="s">
        <v>52</v>
      </c>
      <c r="HXR34" s="48" t="s">
        <v>52</v>
      </c>
      <c r="HXS34" s="48" t="s">
        <v>52</v>
      </c>
      <c r="HXT34" s="48" t="s">
        <v>52</v>
      </c>
      <c r="HXU34" s="48" t="s">
        <v>52</v>
      </c>
      <c r="HXV34" s="48" t="s">
        <v>52</v>
      </c>
      <c r="HXW34" s="48" t="s">
        <v>52</v>
      </c>
      <c r="HXX34" s="48" t="s">
        <v>52</v>
      </c>
      <c r="HXY34" s="48" t="s">
        <v>52</v>
      </c>
      <c r="HXZ34" s="48" t="s">
        <v>52</v>
      </c>
      <c r="HYA34" s="48" t="s">
        <v>52</v>
      </c>
      <c r="HYB34" s="48" t="s">
        <v>52</v>
      </c>
      <c r="HYC34" s="48" t="s">
        <v>52</v>
      </c>
      <c r="HYD34" s="48" t="s">
        <v>52</v>
      </c>
      <c r="HYE34" s="48" t="s">
        <v>52</v>
      </c>
      <c r="HYF34" s="48" t="s">
        <v>52</v>
      </c>
      <c r="HYG34" s="48" t="s">
        <v>52</v>
      </c>
      <c r="HYH34" s="48" t="s">
        <v>52</v>
      </c>
      <c r="HYI34" s="48" t="s">
        <v>52</v>
      </c>
      <c r="HYJ34" s="48" t="s">
        <v>52</v>
      </c>
      <c r="HYK34" s="48" t="s">
        <v>52</v>
      </c>
      <c r="HYL34" s="48" t="s">
        <v>52</v>
      </c>
      <c r="HYM34" s="48" t="s">
        <v>52</v>
      </c>
      <c r="HYN34" s="48" t="s">
        <v>52</v>
      </c>
      <c r="HYO34" s="48" t="s">
        <v>52</v>
      </c>
      <c r="HYP34" s="48" t="s">
        <v>52</v>
      </c>
      <c r="HYQ34" s="48" t="s">
        <v>52</v>
      </c>
      <c r="HYR34" s="48" t="s">
        <v>52</v>
      </c>
      <c r="HYS34" s="48" t="s">
        <v>52</v>
      </c>
      <c r="HYT34" s="48" t="s">
        <v>52</v>
      </c>
      <c r="HYU34" s="48" t="s">
        <v>52</v>
      </c>
      <c r="HYV34" s="48" t="s">
        <v>52</v>
      </c>
      <c r="HYW34" s="48" t="s">
        <v>52</v>
      </c>
      <c r="HYX34" s="48" t="s">
        <v>52</v>
      </c>
      <c r="HYY34" s="48" t="s">
        <v>52</v>
      </c>
      <c r="HYZ34" s="48" t="s">
        <v>52</v>
      </c>
      <c r="HZA34" s="48" t="s">
        <v>52</v>
      </c>
      <c r="HZB34" s="48" t="s">
        <v>52</v>
      </c>
      <c r="HZC34" s="48" t="s">
        <v>52</v>
      </c>
      <c r="HZD34" s="48" t="s">
        <v>52</v>
      </c>
      <c r="HZE34" s="48" t="s">
        <v>52</v>
      </c>
      <c r="HZF34" s="48" t="s">
        <v>52</v>
      </c>
      <c r="HZG34" s="48" t="s">
        <v>52</v>
      </c>
      <c r="HZH34" s="48" t="s">
        <v>52</v>
      </c>
      <c r="HZI34" s="48" t="s">
        <v>52</v>
      </c>
      <c r="HZJ34" s="48" t="s">
        <v>52</v>
      </c>
      <c r="HZK34" s="48" t="s">
        <v>52</v>
      </c>
      <c r="HZL34" s="48" t="s">
        <v>52</v>
      </c>
      <c r="HZM34" s="48" t="s">
        <v>52</v>
      </c>
      <c r="HZN34" s="48" t="s">
        <v>52</v>
      </c>
      <c r="HZO34" s="48" t="s">
        <v>52</v>
      </c>
      <c r="HZP34" s="48" t="s">
        <v>52</v>
      </c>
      <c r="HZQ34" s="48" t="s">
        <v>52</v>
      </c>
      <c r="HZR34" s="48" t="s">
        <v>52</v>
      </c>
      <c r="HZS34" s="48" t="s">
        <v>52</v>
      </c>
      <c r="HZT34" s="48" t="s">
        <v>52</v>
      </c>
      <c r="HZU34" s="48" t="s">
        <v>52</v>
      </c>
      <c r="HZV34" s="48" t="s">
        <v>52</v>
      </c>
      <c r="HZW34" s="48" t="s">
        <v>52</v>
      </c>
      <c r="HZX34" s="48" t="s">
        <v>52</v>
      </c>
      <c r="HZY34" s="48" t="s">
        <v>52</v>
      </c>
      <c r="HZZ34" s="48" t="s">
        <v>52</v>
      </c>
      <c r="IAA34" s="48" t="s">
        <v>52</v>
      </c>
      <c r="IAB34" s="48" t="s">
        <v>52</v>
      </c>
      <c r="IAC34" s="48" t="s">
        <v>52</v>
      </c>
      <c r="IAD34" s="48" t="s">
        <v>52</v>
      </c>
      <c r="IAE34" s="48" t="s">
        <v>52</v>
      </c>
      <c r="IAF34" s="48" t="s">
        <v>52</v>
      </c>
      <c r="IAG34" s="48" t="s">
        <v>52</v>
      </c>
      <c r="IAH34" s="48" t="s">
        <v>52</v>
      </c>
      <c r="IAI34" s="48" t="s">
        <v>52</v>
      </c>
      <c r="IAJ34" s="48" t="s">
        <v>52</v>
      </c>
      <c r="IAK34" s="48" t="s">
        <v>52</v>
      </c>
      <c r="IAL34" s="48" t="s">
        <v>52</v>
      </c>
      <c r="IAM34" s="48" t="s">
        <v>52</v>
      </c>
      <c r="IAN34" s="48" t="s">
        <v>52</v>
      </c>
      <c r="IAO34" s="48" t="s">
        <v>52</v>
      </c>
      <c r="IAP34" s="48" t="s">
        <v>52</v>
      </c>
      <c r="IAQ34" s="48" t="s">
        <v>52</v>
      </c>
      <c r="IAR34" s="48" t="s">
        <v>52</v>
      </c>
      <c r="IAS34" s="48" t="s">
        <v>52</v>
      </c>
      <c r="IAT34" s="48" t="s">
        <v>52</v>
      </c>
      <c r="IAU34" s="48" t="s">
        <v>52</v>
      </c>
      <c r="IAV34" s="48" t="s">
        <v>52</v>
      </c>
      <c r="IAW34" s="48" t="s">
        <v>52</v>
      </c>
      <c r="IAX34" s="48" t="s">
        <v>52</v>
      </c>
      <c r="IAY34" s="48" t="s">
        <v>52</v>
      </c>
      <c r="IAZ34" s="48" t="s">
        <v>52</v>
      </c>
      <c r="IBA34" s="48" t="s">
        <v>52</v>
      </c>
      <c r="IBB34" s="48" t="s">
        <v>52</v>
      </c>
      <c r="IBC34" s="48" t="s">
        <v>52</v>
      </c>
      <c r="IBD34" s="48" t="s">
        <v>52</v>
      </c>
      <c r="IBE34" s="48" t="s">
        <v>52</v>
      </c>
      <c r="IBF34" s="48" t="s">
        <v>52</v>
      </c>
      <c r="IBG34" s="48" t="s">
        <v>52</v>
      </c>
      <c r="IBH34" s="48" t="s">
        <v>52</v>
      </c>
      <c r="IBI34" s="48" t="s">
        <v>52</v>
      </c>
      <c r="IBJ34" s="48" t="s">
        <v>52</v>
      </c>
      <c r="IBK34" s="48" t="s">
        <v>52</v>
      </c>
      <c r="IBL34" s="48" t="s">
        <v>52</v>
      </c>
      <c r="IBM34" s="48" t="s">
        <v>52</v>
      </c>
      <c r="IBN34" s="48" t="s">
        <v>52</v>
      </c>
      <c r="IBO34" s="48" t="s">
        <v>52</v>
      </c>
      <c r="IBP34" s="48" t="s">
        <v>52</v>
      </c>
      <c r="IBQ34" s="48" t="s">
        <v>52</v>
      </c>
      <c r="IBR34" s="48" t="s">
        <v>52</v>
      </c>
      <c r="IBS34" s="48" t="s">
        <v>52</v>
      </c>
      <c r="IBT34" s="48" t="s">
        <v>52</v>
      </c>
      <c r="IBU34" s="48" t="s">
        <v>52</v>
      </c>
      <c r="IBV34" s="48" t="s">
        <v>52</v>
      </c>
      <c r="IBW34" s="48" t="s">
        <v>52</v>
      </c>
      <c r="IBX34" s="48" t="s">
        <v>52</v>
      </c>
      <c r="IBY34" s="48" t="s">
        <v>52</v>
      </c>
      <c r="IBZ34" s="48" t="s">
        <v>52</v>
      </c>
      <c r="ICA34" s="48" t="s">
        <v>52</v>
      </c>
      <c r="ICB34" s="48" t="s">
        <v>52</v>
      </c>
      <c r="ICC34" s="48" t="s">
        <v>52</v>
      </c>
      <c r="ICD34" s="48" t="s">
        <v>52</v>
      </c>
      <c r="ICE34" s="48" t="s">
        <v>52</v>
      </c>
      <c r="ICF34" s="48" t="s">
        <v>52</v>
      </c>
      <c r="ICG34" s="48" t="s">
        <v>52</v>
      </c>
      <c r="ICH34" s="48" t="s">
        <v>52</v>
      </c>
      <c r="ICI34" s="48" t="s">
        <v>52</v>
      </c>
      <c r="ICJ34" s="48" t="s">
        <v>52</v>
      </c>
      <c r="ICK34" s="48" t="s">
        <v>52</v>
      </c>
      <c r="ICL34" s="48" t="s">
        <v>52</v>
      </c>
      <c r="ICM34" s="48" t="s">
        <v>52</v>
      </c>
      <c r="ICN34" s="48" t="s">
        <v>52</v>
      </c>
      <c r="ICO34" s="48" t="s">
        <v>52</v>
      </c>
      <c r="ICP34" s="48" t="s">
        <v>52</v>
      </c>
      <c r="ICQ34" s="48" t="s">
        <v>52</v>
      </c>
      <c r="ICR34" s="48" t="s">
        <v>52</v>
      </c>
      <c r="ICS34" s="48" t="s">
        <v>52</v>
      </c>
      <c r="ICT34" s="48" t="s">
        <v>52</v>
      </c>
      <c r="ICU34" s="48" t="s">
        <v>52</v>
      </c>
      <c r="ICV34" s="48" t="s">
        <v>52</v>
      </c>
      <c r="ICW34" s="48" t="s">
        <v>52</v>
      </c>
      <c r="ICX34" s="48" t="s">
        <v>52</v>
      </c>
      <c r="ICY34" s="48" t="s">
        <v>52</v>
      </c>
      <c r="ICZ34" s="48" t="s">
        <v>52</v>
      </c>
      <c r="IDA34" s="48" t="s">
        <v>52</v>
      </c>
      <c r="IDB34" s="48" t="s">
        <v>52</v>
      </c>
      <c r="IDC34" s="48" t="s">
        <v>52</v>
      </c>
      <c r="IDD34" s="48" t="s">
        <v>52</v>
      </c>
      <c r="IDE34" s="48" t="s">
        <v>52</v>
      </c>
      <c r="IDF34" s="48" t="s">
        <v>52</v>
      </c>
      <c r="IDG34" s="48" t="s">
        <v>52</v>
      </c>
      <c r="IDH34" s="48" t="s">
        <v>52</v>
      </c>
      <c r="IDI34" s="48" t="s">
        <v>52</v>
      </c>
      <c r="IDJ34" s="48" t="s">
        <v>52</v>
      </c>
      <c r="IDK34" s="48" t="s">
        <v>52</v>
      </c>
      <c r="IDL34" s="48" t="s">
        <v>52</v>
      </c>
      <c r="IDM34" s="48" t="s">
        <v>52</v>
      </c>
      <c r="IDN34" s="48" t="s">
        <v>52</v>
      </c>
      <c r="IDO34" s="48" t="s">
        <v>52</v>
      </c>
      <c r="IDP34" s="48" t="s">
        <v>52</v>
      </c>
      <c r="IDQ34" s="48" t="s">
        <v>52</v>
      </c>
      <c r="IDR34" s="48" t="s">
        <v>52</v>
      </c>
      <c r="IDS34" s="48" t="s">
        <v>52</v>
      </c>
      <c r="IDT34" s="48" t="s">
        <v>52</v>
      </c>
      <c r="IDU34" s="48" t="s">
        <v>52</v>
      </c>
      <c r="IDV34" s="48" t="s">
        <v>52</v>
      </c>
      <c r="IDW34" s="48" t="s">
        <v>52</v>
      </c>
      <c r="IDX34" s="48" t="s">
        <v>52</v>
      </c>
      <c r="IDY34" s="48" t="s">
        <v>52</v>
      </c>
      <c r="IDZ34" s="48" t="s">
        <v>52</v>
      </c>
      <c r="IEA34" s="48" t="s">
        <v>52</v>
      </c>
      <c r="IEB34" s="48" t="s">
        <v>52</v>
      </c>
      <c r="IEC34" s="48" t="s">
        <v>52</v>
      </c>
      <c r="IED34" s="48" t="s">
        <v>52</v>
      </c>
      <c r="IEE34" s="48" t="s">
        <v>52</v>
      </c>
      <c r="IEF34" s="48" t="s">
        <v>52</v>
      </c>
      <c r="IEG34" s="48" t="s">
        <v>52</v>
      </c>
      <c r="IEH34" s="48" t="s">
        <v>52</v>
      </c>
      <c r="IEI34" s="48" t="s">
        <v>52</v>
      </c>
      <c r="IEJ34" s="48" t="s">
        <v>52</v>
      </c>
      <c r="IEK34" s="48" t="s">
        <v>52</v>
      </c>
      <c r="IEL34" s="48" t="s">
        <v>52</v>
      </c>
      <c r="IEM34" s="48" t="s">
        <v>52</v>
      </c>
      <c r="IEN34" s="48" t="s">
        <v>52</v>
      </c>
      <c r="IEO34" s="48" t="s">
        <v>52</v>
      </c>
      <c r="IEP34" s="48" t="s">
        <v>52</v>
      </c>
      <c r="IEQ34" s="48" t="s">
        <v>52</v>
      </c>
      <c r="IER34" s="48" t="s">
        <v>52</v>
      </c>
      <c r="IES34" s="48" t="s">
        <v>52</v>
      </c>
      <c r="IET34" s="48" t="s">
        <v>52</v>
      </c>
      <c r="IEU34" s="48" t="s">
        <v>52</v>
      </c>
      <c r="IEV34" s="48" t="s">
        <v>52</v>
      </c>
      <c r="IEW34" s="48" t="s">
        <v>52</v>
      </c>
      <c r="IEX34" s="48" t="s">
        <v>52</v>
      </c>
      <c r="IEY34" s="48" t="s">
        <v>52</v>
      </c>
      <c r="IEZ34" s="48" t="s">
        <v>52</v>
      </c>
      <c r="IFA34" s="48" t="s">
        <v>52</v>
      </c>
      <c r="IFB34" s="48" t="s">
        <v>52</v>
      </c>
      <c r="IFC34" s="48" t="s">
        <v>52</v>
      </c>
      <c r="IFD34" s="48" t="s">
        <v>52</v>
      </c>
      <c r="IFE34" s="48" t="s">
        <v>52</v>
      </c>
      <c r="IFF34" s="48" t="s">
        <v>52</v>
      </c>
      <c r="IFG34" s="48" t="s">
        <v>52</v>
      </c>
      <c r="IFH34" s="48" t="s">
        <v>52</v>
      </c>
      <c r="IFI34" s="48" t="s">
        <v>52</v>
      </c>
      <c r="IFJ34" s="48" t="s">
        <v>52</v>
      </c>
      <c r="IFK34" s="48" t="s">
        <v>52</v>
      </c>
      <c r="IFL34" s="48" t="s">
        <v>52</v>
      </c>
      <c r="IFM34" s="48" t="s">
        <v>52</v>
      </c>
      <c r="IFN34" s="48" t="s">
        <v>52</v>
      </c>
      <c r="IFO34" s="48" t="s">
        <v>52</v>
      </c>
      <c r="IFP34" s="48" t="s">
        <v>52</v>
      </c>
      <c r="IFQ34" s="48" t="s">
        <v>52</v>
      </c>
      <c r="IFR34" s="48" t="s">
        <v>52</v>
      </c>
      <c r="IFS34" s="48" t="s">
        <v>52</v>
      </c>
      <c r="IFT34" s="48" t="s">
        <v>52</v>
      </c>
      <c r="IFU34" s="48" t="s">
        <v>52</v>
      </c>
      <c r="IFV34" s="48" t="s">
        <v>52</v>
      </c>
      <c r="IFW34" s="48" t="s">
        <v>52</v>
      </c>
      <c r="IFX34" s="48" t="s">
        <v>52</v>
      </c>
      <c r="IFY34" s="48" t="s">
        <v>52</v>
      </c>
      <c r="IFZ34" s="48" t="s">
        <v>52</v>
      </c>
      <c r="IGA34" s="48" t="s">
        <v>52</v>
      </c>
      <c r="IGB34" s="48" t="s">
        <v>52</v>
      </c>
      <c r="IGC34" s="48" t="s">
        <v>52</v>
      </c>
      <c r="IGD34" s="48" t="s">
        <v>52</v>
      </c>
      <c r="IGE34" s="48" t="s">
        <v>52</v>
      </c>
      <c r="IGF34" s="48" t="s">
        <v>52</v>
      </c>
      <c r="IGG34" s="48" t="s">
        <v>52</v>
      </c>
      <c r="IGH34" s="48" t="s">
        <v>52</v>
      </c>
      <c r="IGI34" s="48" t="s">
        <v>52</v>
      </c>
      <c r="IGJ34" s="48" t="s">
        <v>52</v>
      </c>
      <c r="IGK34" s="48" t="s">
        <v>52</v>
      </c>
      <c r="IGL34" s="48" t="s">
        <v>52</v>
      </c>
      <c r="IGM34" s="48" t="s">
        <v>52</v>
      </c>
      <c r="IGN34" s="48" t="s">
        <v>52</v>
      </c>
      <c r="IGO34" s="48" t="s">
        <v>52</v>
      </c>
      <c r="IGP34" s="48" t="s">
        <v>52</v>
      </c>
      <c r="IGQ34" s="48" t="s">
        <v>52</v>
      </c>
      <c r="IGR34" s="48" t="s">
        <v>52</v>
      </c>
      <c r="IGS34" s="48" t="s">
        <v>52</v>
      </c>
      <c r="IGT34" s="48" t="s">
        <v>52</v>
      </c>
      <c r="IGU34" s="48" t="s">
        <v>52</v>
      </c>
      <c r="IGV34" s="48" t="s">
        <v>52</v>
      </c>
      <c r="IGW34" s="48" t="s">
        <v>52</v>
      </c>
      <c r="IGX34" s="48" t="s">
        <v>52</v>
      </c>
      <c r="IGY34" s="48" t="s">
        <v>52</v>
      </c>
      <c r="IGZ34" s="48" t="s">
        <v>52</v>
      </c>
      <c r="IHA34" s="48" t="s">
        <v>52</v>
      </c>
      <c r="IHB34" s="48" t="s">
        <v>52</v>
      </c>
      <c r="IHC34" s="48" t="s">
        <v>52</v>
      </c>
      <c r="IHD34" s="48" t="s">
        <v>52</v>
      </c>
      <c r="IHE34" s="48" t="s">
        <v>52</v>
      </c>
      <c r="IHF34" s="48" t="s">
        <v>52</v>
      </c>
      <c r="IHG34" s="48" t="s">
        <v>52</v>
      </c>
      <c r="IHH34" s="48" t="s">
        <v>52</v>
      </c>
      <c r="IHI34" s="48" t="s">
        <v>52</v>
      </c>
      <c r="IHJ34" s="48" t="s">
        <v>52</v>
      </c>
      <c r="IHK34" s="48" t="s">
        <v>52</v>
      </c>
      <c r="IHL34" s="48" t="s">
        <v>52</v>
      </c>
      <c r="IHM34" s="48" t="s">
        <v>52</v>
      </c>
      <c r="IHN34" s="48" t="s">
        <v>52</v>
      </c>
      <c r="IHO34" s="48" t="s">
        <v>52</v>
      </c>
      <c r="IHP34" s="48" t="s">
        <v>52</v>
      </c>
      <c r="IHQ34" s="48" t="s">
        <v>52</v>
      </c>
      <c r="IHR34" s="48" t="s">
        <v>52</v>
      </c>
      <c r="IHS34" s="48" t="s">
        <v>52</v>
      </c>
      <c r="IHT34" s="48" t="s">
        <v>52</v>
      </c>
      <c r="IHU34" s="48" t="s">
        <v>52</v>
      </c>
      <c r="IHV34" s="48" t="s">
        <v>52</v>
      </c>
      <c r="IHW34" s="48" t="s">
        <v>52</v>
      </c>
      <c r="IHX34" s="48" t="s">
        <v>52</v>
      </c>
      <c r="IHY34" s="48" t="s">
        <v>52</v>
      </c>
      <c r="IHZ34" s="48" t="s">
        <v>52</v>
      </c>
      <c r="IIA34" s="48" t="s">
        <v>52</v>
      </c>
      <c r="IIB34" s="48" t="s">
        <v>52</v>
      </c>
      <c r="IIC34" s="48" t="s">
        <v>52</v>
      </c>
      <c r="IID34" s="48" t="s">
        <v>52</v>
      </c>
      <c r="IIE34" s="48" t="s">
        <v>52</v>
      </c>
      <c r="IIF34" s="48" t="s">
        <v>52</v>
      </c>
      <c r="IIG34" s="48" t="s">
        <v>52</v>
      </c>
      <c r="IIH34" s="48" t="s">
        <v>52</v>
      </c>
      <c r="III34" s="48" t="s">
        <v>52</v>
      </c>
      <c r="IIJ34" s="48" t="s">
        <v>52</v>
      </c>
      <c r="IIK34" s="48" t="s">
        <v>52</v>
      </c>
      <c r="IIL34" s="48" t="s">
        <v>52</v>
      </c>
      <c r="IIM34" s="48" t="s">
        <v>52</v>
      </c>
      <c r="IIN34" s="48" t="s">
        <v>52</v>
      </c>
      <c r="IIO34" s="48" t="s">
        <v>52</v>
      </c>
      <c r="IIP34" s="48" t="s">
        <v>52</v>
      </c>
      <c r="IIQ34" s="48" t="s">
        <v>52</v>
      </c>
      <c r="IIR34" s="48" t="s">
        <v>52</v>
      </c>
      <c r="IIS34" s="48" t="s">
        <v>52</v>
      </c>
      <c r="IIT34" s="48" t="s">
        <v>52</v>
      </c>
      <c r="IIU34" s="48" t="s">
        <v>52</v>
      </c>
      <c r="IIV34" s="48" t="s">
        <v>52</v>
      </c>
      <c r="IIW34" s="48" t="s">
        <v>52</v>
      </c>
      <c r="IIX34" s="48" t="s">
        <v>52</v>
      </c>
      <c r="IIY34" s="48" t="s">
        <v>52</v>
      </c>
      <c r="IIZ34" s="48" t="s">
        <v>52</v>
      </c>
      <c r="IJA34" s="48" t="s">
        <v>52</v>
      </c>
      <c r="IJB34" s="48" t="s">
        <v>52</v>
      </c>
      <c r="IJC34" s="48" t="s">
        <v>52</v>
      </c>
      <c r="IJD34" s="48" t="s">
        <v>52</v>
      </c>
      <c r="IJE34" s="48" t="s">
        <v>52</v>
      </c>
      <c r="IJF34" s="48" t="s">
        <v>52</v>
      </c>
      <c r="IJG34" s="48" t="s">
        <v>52</v>
      </c>
      <c r="IJH34" s="48" t="s">
        <v>52</v>
      </c>
      <c r="IJI34" s="48" t="s">
        <v>52</v>
      </c>
      <c r="IJJ34" s="48" t="s">
        <v>52</v>
      </c>
      <c r="IJK34" s="48" t="s">
        <v>52</v>
      </c>
      <c r="IJL34" s="48" t="s">
        <v>52</v>
      </c>
      <c r="IJM34" s="48" t="s">
        <v>52</v>
      </c>
      <c r="IJN34" s="48" t="s">
        <v>52</v>
      </c>
      <c r="IJO34" s="48" t="s">
        <v>52</v>
      </c>
      <c r="IJP34" s="48" t="s">
        <v>52</v>
      </c>
      <c r="IJQ34" s="48" t="s">
        <v>52</v>
      </c>
      <c r="IJR34" s="48" t="s">
        <v>52</v>
      </c>
      <c r="IJS34" s="48" t="s">
        <v>52</v>
      </c>
      <c r="IJT34" s="48" t="s">
        <v>52</v>
      </c>
      <c r="IJU34" s="48" t="s">
        <v>52</v>
      </c>
      <c r="IJV34" s="48" t="s">
        <v>52</v>
      </c>
      <c r="IJW34" s="48" t="s">
        <v>52</v>
      </c>
      <c r="IJX34" s="48" t="s">
        <v>52</v>
      </c>
      <c r="IJY34" s="48" t="s">
        <v>52</v>
      </c>
      <c r="IJZ34" s="48" t="s">
        <v>52</v>
      </c>
      <c r="IKA34" s="48" t="s">
        <v>52</v>
      </c>
      <c r="IKB34" s="48" t="s">
        <v>52</v>
      </c>
      <c r="IKC34" s="48" t="s">
        <v>52</v>
      </c>
      <c r="IKD34" s="48" t="s">
        <v>52</v>
      </c>
      <c r="IKE34" s="48" t="s">
        <v>52</v>
      </c>
      <c r="IKF34" s="48" t="s">
        <v>52</v>
      </c>
      <c r="IKG34" s="48" t="s">
        <v>52</v>
      </c>
      <c r="IKH34" s="48" t="s">
        <v>52</v>
      </c>
      <c r="IKI34" s="48" t="s">
        <v>52</v>
      </c>
      <c r="IKJ34" s="48" t="s">
        <v>52</v>
      </c>
      <c r="IKK34" s="48" t="s">
        <v>52</v>
      </c>
      <c r="IKL34" s="48" t="s">
        <v>52</v>
      </c>
      <c r="IKM34" s="48" t="s">
        <v>52</v>
      </c>
      <c r="IKN34" s="48" t="s">
        <v>52</v>
      </c>
      <c r="IKO34" s="48" t="s">
        <v>52</v>
      </c>
      <c r="IKP34" s="48" t="s">
        <v>52</v>
      </c>
      <c r="IKQ34" s="48" t="s">
        <v>52</v>
      </c>
      <c r="IKR34" s="48" t="s">
        <v>52</v>
      </c>
      <c r="IKS34" s="48" t="s">
        <v>52</v>
      </c>
      <c r="IKT34" s="48" t="s">
        <v>52</v>
      </c>
      <c r="IKU34" s="48" t="s">
        <v>52</v>
      </c>
      <c r="IKV34" s="48" t="s">
        <v>52</v>
      </c>
      <c r="IKW34" s="48" t="s">
        <v>52</v>
      </c>
      <c r="IKX34" s="48" t="s">
        <v>52</v>
      </c>
      <c r="IKY34" s="48" t="s">
        <v>52</v>
      </c>
      <c r="IKZ34" s="48" t="s">
        <v>52</v>
      </c>
      <c r="ILA34" s="48" t="s">
        <v>52</v>
      </c>
      <c r="ILB34" s="48" t="s">
        <v>52</v>
      </c>
      <c r="ILC34" s="48" t="s">
        <v>52</v>
      </c>
      <c r="ILD34" s="48" t="s">
        <v>52</v>
      </c>
      <c r="ILE34" s="48" t="s">
        <v>52</v>
      </c>
      <c r="ILF34" s="48" t="s">
        <v>52</v>
      </c>
      <c r="ILG34" s="48" t="s">
        <v>52</v>
      </c>
      <c r="ILH34" s="48" t="s">
        <v>52</v>
      </c>
      <c r="ILI34" s="48" t="s">
        <v>52</v>
      </c>
      <c r="ILJ34" s="48" t="s">
        <v>52</v>
      </c>
      <c r="ILK34" s="48" t="s">
        <v>52</v>
      </c>
      <c r="ILL34" s="48" t="s">
        <v>52</v>
      </c>
      <c r="ILM34" s="48" t="s">
        <v>52</v>
      </c>
      <c r="ILN34" s="48" t="s">
        <v>52</v>
      </c>
      <c r="ILO34" s="48" t="s">
        <v>52</v>
      </c>
      <c r="ILP34" s="48" t="s">
        <v>52</v>
      </c>
      <c r="ILQ34" s="48" t="s">
        <v>52</v>
      </c>
      <c r="ILR34" s="48" t="s">
        <v>52</v>
      </c>
      <c r="ILS34" s="48" t="s">
        <v>52</v>
      </c>
      <c r="ILT34" s="48" t="s">
        <v>52</v>
      </c>
      <c r="ILU34" s="48" t="s">
        <v>52</v>
      </c>
      <c r="ILV34" s="48" t="s">
        <v>52</v>
      </c>
      <c r="ILW34" s="48" t="s">
        <v>52</v>
      </c>
      <c r="ILX34" s="48" t="s">
        <v>52</v>
      </c>
      <c r="ILY34" s="48" t="s">
        <v>52</v>
      </c>
      <c r="ILZ34" s="48" t="s">
        <v>52</v>
      </c>
      <c r="IMA34" s="48" t="s">
        <v>52</v>
      </c>
      <c r="IMB34" s="48" t="s">
        <v>52</v>
      </c>
      <c r="IMC34" s="48" t="s">
        <v>52</v>
      </c>
      <c r="IMD34" s="48" t="s">
        <v>52</v>
      </c>
      <c r="IME34" s="48" t="s">
        <v>52</v>
      </c>
      <c r="IMF34" s="48" t="s">
        <v>52</v>
      </c>
      <c r="IMG34" s="48" t="s">
        <v>52</v>
      </c>
      <c r="IMH34" s="48" t="s">
        <v>52</v>
      </c>
      <c r="IMI34" s="48" t="s">
        <v>52</v>
      </c>
      <c r="IMJ34" s="48" t="s">
        <v>52</v>
      </c>
      <c r="IMK34" s="48" t="s">
        <v>52</v>
      </c>
      <c r="IML34" s="48" t="s">
        <v>52</v>
      </c>
      <c r="IMM34" s="48" t="s">
        <v>52</v>
      </c>
      <c r="IMN34" s="48" t="s">
        <v>52</v>
      </c>
      <c r="IMO34" s="48" t="s">
        <v>52</v>
      </c>
      <c r="IMP34" s="48" t="s">
        <v>52</v>
      </c>
      <c r="IMQ34" s="48" t="s">
        <v>52</v>
      </c>
      <c r="IMR34" s="48" t="s">
        <v>52</v>
      </c>
      <c r="IMS34" s="48" t="s">
        <v>52</v>
      </c>
      <c r="IMT34" s="48" t="s">
        <v>52</v>
      </c>
      <c r="IMU34" s="48" t="s">
        <v>52</v>
      </c>
      <c r="IMV34" s="48" t="s">
        <v>52</v>
      </c>
      <c r="IMW34" s="48" t="s">
        <v>52</v>
      </c>
      <c r="IMX34" s="48" t="s">
        <v>52</v>
      </c>
      <c r="IMY34" s="48" t="s">
        <v>52</v>
      </c>
      <c r="IMZ34" s="48" t="s">
        <v>52</v>
      </c>
      <c r="INA34" s="48" t="s">
        <v>52</v>
      </c>
      <c r="INB34" s="48" t="s">
        <v>52</v>
      </c>
      <c r="INC34" s="48" t="s">
        <v>52</v>
      </c>
      <c r="IND34" s="48" t="s">
        <v>52</v>
      </c>
      <c r="INE34" s="48" t="s">
        <v>52</v>
      </c>
      <c r="INF34" s="48" t="s">
        <v>52</v>
      </c>
      <c r="ING34" s="48" t="s">
        <v>52</v>
      </c>
      <c r="INH34" s="48" t="s">
        <v>52</v>
      </c>
      <c r="INI34" s="48" t="s">
        <v>52</v>
      </c>
      <c r="INJ34" s="48" t="s">
        <v>52</v>
      </c>
      <c r="INK34" s="48" t="s">
        <v>52</v>
      </c>
      <c r="INL34" s="48" t="s">
        <v>52</v>
      </c>
      <c r="INM34" s="48" t="s">
        <v>52</v>
      </c>
      <c r="INN34" s="48" t="s">
        <v>52</v>
      </c>
      <c r="INO34" s="48" t="s">
        <v>52</v>
      </c>
      <c r="INP34" s="48" t="s">
        <v>52</v>
      </c>
      <c r="INQ34" s="48" t="s">
        <v>52</v>
      </c>
      <c r="INR34" s="48" t="s">
        <v>52</v>
      </c>
      <c r="INS34" s="48" t="s">
        <v>52</v>
      </c>
      <c r="INT34" s="48" t="s">
        <v>52</v>
      </c>
      <c r="INU34" s="48" t="s">
        <v>52</v>
      </c>
      <c r="INV34" s="48" t="s">
        <v>52</v>
      </c>
      <c r="INW34" s="48" t="s">
        <v>52</v>
      </c>
      <c r="INX34" s="48" t="s">
        <v>52</v>
      </c>
      <c r="INY34" s="48" t="s">
        <v>52</v>
      </c>
      <c r="INZ34" s="48" t="s">
        <v>52</v>
      </c>
      <c r="IOA34" s="48" t="s">
        <v>52</v>
      </c>
      <c r="IOB34" s="48" t="s">
        <v>52</v>
      </c>
      <c r="IOC34" s="48" t="s">
        <v>52</v>
      </c>
      <c r="IOD34" s="48" t="s">
        <v>52</v>
      </c>
      <c r="IOE34" s="48" t="s">
        <v>52</v>
      </c>
      <c r="IOF34" s="48" t="s">
        <v>52</v>
      </c>
      <c r="IOG34" s="48" t="s">
        <v>52</v>
      </c>
      <c r="IOH34" s="48" t="s">
        <v>52</v>
      </c>
      <c r="IOI34" s="48" t="s">
        <v>52</v>
      </c>
      <c r="IOJ34" s="48" t="s">
        <v>52</v>
      </c>
      <c r="IOK34" s="48" t="s">
        <v>52</v>
      </c>
      <c r="IOL34" s="48" t="s">
        <v>52</v>
      </c>
      <c r="IOM34" s="48" t="s">
        <v>52</v>
      </c>
      <c r="ION34" s="48" t="s">
        <v>52</v>
      </c>
      <c r="IOO34" s="48" t="s">
        <v>52</v>
      </c>
      <c r="IOP34" s="48" t="s">
        <v>52</v>
      </c>
      <c r="IOQ34" s="48" t="s">
        <v>52</v>
      </c>
      <c r="IOR34" s="48" t="s">
        <v>52</v>
      </c>
      <c r="IOS34" s="48" t="s">
        <v>52</v>
      </c>
      <c r="IOT34" s="48" t="s">
        <v>52</v>
      </c>
      <c r="IOU34" s="48" t="s">
        <v>52</v>
      </c>
      <c r="IOV34" s="48" t="s">
        <v>52</v>
      </c>
      <c r="IOW34" s="48" t="s">
        <v>52</v>
      </c>
      <c r="IOX34" s="48" t="s">
        <v>52</v>
      </c>
      <c r="IOY34" s="48" t="s">
        <v>52</v>
      </c>
      <c r="IOZ34" s="48" t="s">
        <v>52</v>
      </c>
      <c r="IPA34" s="48" t="s">
        <v>52</v>
      </c>
      <c r="IPB34" s="48" t="s">
        <v>52</v>
      </c>
      <c r="IPC34" s="48" t="s">
        <v>52</v>
      </c>
      <c r="IPD34" s="48" t="s">
        <v>52</v>
      </c>
      <c r="IPE34" s="48" t="s">
        <v>52</v>
      </c>
      <c r="IPF34" s="48" t="s">
        <v>52</v>
      </c>
      <c r="IPG34" s="48" t="s">
        <v>52</v>
      </c>
      <c r="IPH34" s="48" t="s">
        <v>52</v>
      </c>
      <c r="IPI34" s="48" t="s">
        <v>52</v>
      </c>
      <c r="IPJ34" s="48" t="s">
        <v>52</v>
      </c>
      <c r="IPK34" s="48" t="s">
        <v>52</v>
      </c>
      <c r="IPL34" s="48" t="s">
        <v>52</v>
      </c>
      <c r="IPM34" s="48" t="s">
        <v>52</v>
      </c>
      <c r="IPN34" s="48" t="s">
        <v>52</v>
      </c>
      <c r="IPO34" s="48" t="s">
        <v>52</v>
      </c>
      <c r="IPP34" s="48" t="s">
        <v>52</v>
      </c>
      <c r="IPQ34" s="48" t="s">
        <v>52</v>
      </c>
      <c r="IPR34" s="48" t="s">
        <v>52</v>
      </c>
      <c r="IPS34" s="48" t="s">
        <v>52</v>
      </c>
      <c r="IPT34" s="48" t="s">
        <v>52</v>
      </c>
      <c r="IPU34" s="48" t="s">
        <v>52</v>
      </c>
      <c r="IPV34" s="48" t="s">
        <v>52</v>
      </c>
      <c r="IPW34" s="48" t="s">
        <v>52</v>
      </c>
      <c r="IPX34" s="48" t="s">
        <v>52</v>
      </c>
      <c r="IPY34" s="48" t="s">
        <v>52</v>
      </c>
      <c r="IPZ34" s="48" t="s">
        <v>52</v>
      </c>
      <c r="IQA34" s="48" t="s">
        <v>52</v>
      </c>
      <c r="IQB34" s="48" t="s">
        <v>52</v>
      </c>
      <c r="IQC34" s="48" t="s">
        <v>52</v>
      </c>
      <c r="IQD34" s="48" t="s">
        <v>52</v>
      </c>
      <c r="IQE34" s="48" t="s">
        <v>52</v>
      </c>
      <c r="IQF34" s="48" t="s">
        <v>52</v>
      </c>
      <c r="IQG34" s="48" t="s">
        <v>52</v>
      </c>
      <c r="IQH34" s="48" t="s">
        <v>52</v>
      </c>
      <c r="IQI34" s="48" t="s">
        <v>52</v>
      </c>
      <c r="IQJ34" s="48" t="s">
        <v>52</v>
      </c>
      <c r="IQK34" s="48" t="s">
        <v>52</v>
      </c>
      <c r="IQL34" s="48" t="s">
        <v>52</v>
      </c>
      <c r="IQM34" s="48" t="s">
        <v>52</v>
      </c>
      <c r="IQN34" s="48" t="s">
        <v>52</v>
      </c>
      <c r="IQO34" s="48" t="s">
        <v>52</v>
      </c>
      <c r="IQP34" s="48" t="s">
        <v>52</v>
      </c>
      <c r="IQQ34" s="48" t="s">
        <v>52</v>
      </c>
      <c r="IQR34" s="48" t="s">
        <v>52</v>
      </c>
      <c r="IQS34" s="48" t="s">
        <v>52</v>
      </c>
      <c r="IQT34" s="48" t="s">
        <v>52</v>
      </c>
      <c r="IQU34" s="48" t="s">
        <v>52</v>
      </c>
      <c r="IQV34" s="48" t="s">
        <v>52</v>
      </c>
      <c r="IQW34" s="48" t="s">
        <v>52</v>
      </c>
      <c r="IQX34" s="48" t="s">
        <v>52</v>
      </c>
      <c r="IQY34" s="48" t="s">
        <v>52</v>
      </c>
      <c r="IQZ34" s="48" t="s">
        <v>52</v>
      </c>
      <c r="IRA34" s="48" t="s">
        <v>52</v>
      </c>
      <c r="IRB34" s="48" t="s">
        <v>52</v>
      </c>
      <c r="IRC34" s="48" t="s">
        <v>52</v>
      </c>
      <c r="IRD34" s="48" t="s">
        <v>52</v>
      </c>
      <c r="IRE34" s="48" t="s">
        <v>52</v>
      </c>
      <c r="IRF34" s="48" t="s">
        <v>52</v>
      </c>
      <c r="IRG34" s="48" t="s">
        <v>52</v>
      </c>
      <c r="IRH34" s="48" t="s">
        <v>52</v>
      </c>
      <c r="IRI34" s="48" t="s">
        <v>52</v>
      </c>
      <c r="IRJ34" s="48" t="s">
        <v>52</v>
      </c>
      <c r="IRK34" s="48" t="s">
        <v>52</v>
      </c>
      <c r="IRL34" s="48" t="s">
        <v>52</v>
      </c>
      <c r="IRM34" s="48" t="s">
        <v>52</v>
      </c>
      <c r="IRN34" s="48" t="s">
        <v>52</v>
      </c>
      <c r="IRO34" s="48" t="s">
        <v>52</v>
      </c>
      <c r="IRP34" s="48" t="s">
        <v>52</v>
      </c>
      <c r="IRQ34" s="48" t="s">
        <v>52</v>
      </c>
      <c r="IRR34" s="48" t="s">
        <v>52</v>
      </c>
      <c r="IRS34" s="48" t="s">
        <v>52</v>
      </c>
      <c r="IRT34" s="48" t="s">
        <v>52</v>
      </c>
      <c r="IRU34" s="48" t="s">
        <v>52</v>
      </c>
      <c r="IRV34" s="48" t="s">
        <v>52</v>
      </c>
      <c r="IRW34" s="48" t="s">
        <v>52</v>
      </c>
      <c r="IRX34" s="48" t="s">
        <v>52</v>
      </c>
      <c r="IRY34" s="48" t="s">
        <v>52</v>
      </c>
      <c r="IRZ34" s="48" t="s">
        <v>52</v>
      </c>
      <c r="ISA34" s="48" t="s">
        <v>52</v>
      </c>
      <c r="ISB34" s="48" t="s">
        <v>52</v>
      </c>
      <c r="ISC34" s="48" t="s">
        <v>52</v>
      </c>
      <c r="ISD34" s="48" t="s">
        <v>52</v>
      </c>
      <c r="ISE34" s="48" t="s">
        <v>52</v>
      </c>
      <c r="ISF34" s="48" t="s">
        <v>52</v>
      </c>
      <c r="ISG34" s="48" t="s">
        <v>52</v>
      </c>
      <c r="ISH34" s="48" t="s">
        <v>52</v>
      </c>
      <c r="ISI34" s="48" t="s">
        <v>52</v>
      </c>
      <c r="ISJ34" s="48" t="s">
        <v>52</v>
      </c>
      <c r="ISK34" s="48" t="s">
        <v>52</v>
      </c>
      <c r="ISL34" s="48" t="s">
        <v>52</v>
      </c>
      <c r="ISM34" s="48" t="s">
        <v>52</v>
      </c>
      <c r="ISN34" s="48" t="s">
        <v>52</v>
      </c>
      <c r="ISO34" s="48" t="s">
        <v>52</v>
      </c>
      <c r="ISP34" s="48" t="s">
        <v>52</v>
      </c>
      <c r="ISQ34" s="48" t="s">
        <v>52</v>
      </c>
      <c r="ISR34" s="48" t="s">
        <v>52</v>
      </c>
      <c r="ISS34" s="48" t="s">
        <v>52</v>
      </c>
      <c r="IST34" s="48" t="s">
        <v>52</v>
      </c>
      <c r="ISU34" s="48" t="s">
        <v>52</v>
      </c>
      <c r="ISV34" s="48" t="s">
        <v>52</v>
      </c>
      <c r="ISW34" s="48" t="s">
        <v>52</v>
      </c>
      <c r="ISX34" s="48" t="s">
        <v>52</v>
      </c>
      <c r="ISY34" s="48" t="s">
        <v>52</v>
      </c>
      <c r="ISZ34" s="48" t="s">
        <v>52</v>
      </c>
      <c r="ITA34" s="48" t="s">
        <v>52</v>
      </c>
      <c r="ITB34" s="48" t="s">
        <v>52</v>
      </c>
      <c r="ITC34" s="48" t="s">
        <v>52</v>
      </c>
      <c r="ITD34" s="48" t="s">
        <v>52</v>
      </c>
      <c r="ITE34" s="48" t="s">
        <v>52</v>
      </c>
      <c r="ITF34" s="48" t="s">
        <v>52</v>
      </c>
      <c r="ITG34" s="48" t="s">
        <v>52</v>
      </c>
      <c r="ITH34" s="48" t="s">
        <v>52</v>
      </c>
      <c r="ITI34" s="48" t="s">
        <v>52</v>
      </c>
      <c r="ITJ34" s="48" t="s">
        <v>52</v>
      </c>
      <c r="ITK34" s="48" t="s">
        <v>52</v>
      </c>
      <c r="ITL34" s="48" t="s">
        <v>52</v>
      </c>
      <c r="ITM34" s="48" t="s">
        <v>52</v>
      </c>
      <c r="ITN34" s="48" t="s">
        <v>52</v>
      </c>
      <c r="ITO34" s="48" t="s">
        <v>52</v>
      </c>
      <c r="ITP34" s="48" t="s">
        <v>52</v>
      </c>
      <c r="ITQ34" s="48" t="s">
        <v>52</v>
      </c>
      <c r="ITR34" s="48" t="s">
        <v>52</v>
      </c>
      <c r="ITS34" s="48" t="s">
        <v>52</v>
      </c>
      <c r="ITT34" s="48" t="s">
        <v>52</v>
      </c>
      <c r="ITU34" s="48" t="s">
        <v>52</v>
      </c>
      <c r="ITV34" s="48" t="s">
        <v>52</v>
      </c>
      <c r="ITW34" s="48" t="s">
        <v>52</v>
      </c>
      <c r="ITX34" s="48" t="s">
        <v>52</v>
      </c>
      <c r="ITY34" s="48" t="s">
        <v>52</v>
      </c>
      <c r="ITZ34" s="48" t="s">
        <v>52</v>
      </c>
      <c r="IUA34" s="48" t="s">
        <v>52</v>
      </c>
      <c r="IUB34" s="48" t="s">
        <v>52</v>
      </c>
      <c r="IUC34" s="48" t="s">
        <v>52</v>
      </c>
      <c r="IUD34" s="48" t="s">
        <v>52</v>
      </c>
      <c r="IUE34" s="48" t="s">
        <v>52</v>
      </c>
      <c r="IUF34" s="48" t="s">
        <v>52</v>
      </c>
      <c r="IUG34" s="48" t="s">
        <v>52</v>
      </c>
      <c r="IUH34" s="48" t="s">
        <v>52</v>
      </c>
      <c r="IUI34" s="48" t="s">
        <v>52</v>
      </c>
      <c r="IUJ34" s="48" t="s">
        <v>52</v>
      </c>
      <c r="IUK34" s="48" t="s">
        <v>52</v>
      </c>
      <c r="IUL34" s="48" t="s">
        <v>52</v>
      </c>
      <c r="IUM34" s="48" t="s">
        <v>52</v>
      </c>
      <c r="IUN34" s="48" t="s">
        <v>52</v>
      </c>
      <c r="IUO34" s="48" t="s">
        <v>52</v>
      </c>
      <c r="IUP34" s="48" t="s">
        <v>52</v>
      </c>
      <c r="IUQ34" s="48" t="s">
        <v>52</v>
      </c>
      <c r="IUR34" s="48" t="s">
        <v>52</v>
      </c>
      <c r="IUS34" s="48" t="s">
        <v>52</v>
      </c>
      <c r="IUT34" s="48" t="s">
        <v>52</v>
      </c>
      <c r="IUU34" s="48" t="s">
        <v>52</v>
      </c>
      <c r="IUV34" s="48" t="s">
        <v>52</v>
      </c>
      <c r="IUW34" s="48" t="s">
        <v>52</v>
      </c>
      <c r="IUX34" s="48" t="s">
        <v>52</v>
      </c>
      <c r="IUY34" s="48" t="s">
        <v>52</v>
      </c>
      <c r="IUZ34" s="48" t="s">
        <v>52</v>
      </c>
      <c r="IVA34" s="48" t="s">
        <v>52</v>
      </c>
      <c r="IVB34" s="48" t="s">
        <v>52</v>
      </c>
      <c r="IVC34" s="48" t="s">
        <v>52</v>
      </c>
      <c r="IVD34" s="48" t="s">
        <v>52</v>
      </c>
      <c r="IVE34" s="48" t="s">
        <v>52</v>
      </c>
      <c r="IVF34" s="48" t="s">
        <v>52</v>
      </c>
      <c r="IVG34" s="48" t="s">
        <v>52</v>
      </c>
      <c r="IVH34" s="48" t="s">
        <v>52</v>
      </c>
      <c r="IVI34" s="48" t="s">
        <v>52</v>
      </c>
      <c r="IVJ34" s="48" t="s">
        <v>52</v>
      </c>
      <c r="IVK34" s="48" t="s">
        <v>52</v>
      </c>
      <c r="IVL34" s="48" t="s">
        <v>52</v>
      </c>
      <c r="IVM34" s="48" t="s">
        <v>52</v>
      </c>
      <c r="IVN34" s="48" t="s">
        <v>52</v>
      </c>
      <c r="IVO34" s="48" t="s">
        <v>52</v>
      </c>
      <c r="IVP34" s="48" t="s">
        <v>52</v>
      </c>
      <c r="IVQ34" s="48" t="s">
        <v>52</v>
      </c>
      <c r="IVR34" s="48" t="s">
        <v>52</v>
      </c>
      <c r="IVS34" s="48" t="s">
        <v>52</v>
      </c>
      <c r="IVT34" s="48" t="s">
        <v>52</v>
      </c>
      <c r="IVU34" s="48" t="s">
        <v>52</v>
      </c>
      <c r="IVV34" s="48" t="s">
        <v>52</v>
      </c>
      <c r="IVW34" s="48" t="s">
        <v>52</v>
      </c>
      <c r="IVX34" s="48" t="s">
        <v>52</v>
      </c>
      <c r="IVY34" s="48" t="s">
        <v>52</v>
      </c>
      <c r="IVZ34" s="48" t="s">
        <v>52</v>
      </c>
      <c r="IWA34" s="48" t="s">
        <v>52</v>
      </c>
      <c r="IWB34" s="48" t="s">
        <v>52</v>
      </c>
      <c r="IWC34" s="48" t="s">
        <v>52</v>
      </c>
      <c r="IWD34" s="48" t="s">
        <v>52</v>
      </c>
      <c r="IWE34" s="48" t="s">
        <v>52</v>
      </c>
      <c r="IWF34" s="48" t="s">
        <v>52</v>
      </c>
      <c r="IWG34" s="48" t="s">
        <v>52</v>
      </c>
      <c r="IWH34" s="48" t="s">
        <v>52</v>
      </c>
      <c r="IWI34" s="48" t="s">
        <v>52</v>
      </c>
      <c r="IWJ34" s="48" t="s">
        <v>52</v>
      </c>
      <c r="IWK34" s="48" t="s">
        <v>52</v>
      </c>
      <c r="IWL34" s="48" t="s">
        <v>52</v>
      </c>
      <c r="IWM34" s="48" t="s">
        <v>52</v>
      </c>
      <c r="IWN34" s="48" t="s">
        <v>52</v>
      </c>
      <c r="IWO34" s="48" t="s">
        <v>52</v>
      </c>
      <c r="IWP34" s="48" t="s">
        <v>52</v>
      </c>
      <c r="IWQ34" s="48" t="s">
        <v>52</v>
      </c>
      <c r="IWR34" s="48" t="s">
        <v>52</v>
      </c>
      <c r="IWS34" s="48" t="s">
        <v>52</v>
      </c>
      <c r="IWT34" s="48" t="s">
        <v>52</v>
      </c>
      <c r="IWU34" s="48" t="s">
        <v>52</v>
      </c>
      <c r="IWV34" s="48" t="s">
        <v>52</v>
      </c>
      <c r="IWW34" s="48" t="s">
        <v>52</v>
      </c>
      <c r="IWX34" s="48" t="s">
        <v>52</v>
      </c>
      <c r="IWY34" s="48" t="s">
        <v>52</v>
      </c>
      <c r="IWZ34" s="48" t="s">
        <v>52</v>
      </c>
      <c r="IXA34" s="48" t="s">
        <v>52</v>
      </c>
      <c r="IXB34" s="48" t="s">
        <v>52</v>
      </c>
      <c r="IXC34" s="48" t="s">
        <v>52</v>
      </c>
      <c r="IXD34" s="48" t="s">
        <v>52</v>
      </c>
      <c r="IXE34" s="48" t="s">
        <v>52</v>
      </c>
      <c r="IXF34" s="48" t="s">
        <v>52</v>
      </c>
      <c r="IXG34" s="48" t="s">
        <v>52</v>
      </c>
      <c r="IXH34" s="48" t="s">
        <v>52</v>
      </c>
      <c r="IXI34" s="48" t="s">
        <v>52</v>
      </c>
      <c r="IXJ34" s="48" t="s">
        <v>52</v>
      </c>
      <c r="IXK34" s="48" t="s">
        <v>52</v>
      </c>
      <c r="IXL34" s="48" t="s">
        <v>52</v>
      </c>
      <c r="IXM34" s="48" t="s">
        <v>52</v>
      </c>
      <c r="IXN34" s="48" t="s">
        <v>52</v>
      </c>
      <c r="IXO34" s="48" t="s">
        <v>52</v>
      </c>
      <c r="IXP34" s="48" t="s">
        <v>52</v>
      </c>
      <c r="IXQ34" s="48" t="s">
        <v>52</v>
      </c>
      <c r="IXR34" s="48" t="s">
        <v>52</v>
      </c>
      <c r="IXS34" s="48" t="s">
        <v>52</v>
      </c>
      <c r="IXT34" s="48" t="s">
        <v>52</v>
      </c>
      <c r="IXU34" s="48" t="s">
        <v>52</v>
      </c>
      <c r="IXV34" s="48" t="s">
        <v>52</v>
      </c>
      <c r="IXW34" s="48" t="s">
        <v>52</v>
      </c>
      <c r="IXX34" s="48" t="s">
        <v>52</v>
      </c>
      <c r="IXY34" s="48" t="s">
        <v>52</v>
      </c>
      <c r="IXZ34" s="48" t="s">
        <v>52</v>
      </c>
      <c r="IYA34" s="48" t="s">
        <v>52</v>
      </c>
      <c r="IYB34" s="48" t="s">
        <v>52</v>
      </c>
      <c r="IYC34" s="48" t="s">
        <v>52</v>
      </c>
      <c r="IYD34" s="48" t="s">
        <v>52</v>
      </c>
      <c r="IYE34" s="48" t="s">
        <v>52</v>
      </c>
      <c r="IYF34" s="48" t="s">
        <v>52</v>
      </c>
      <c r="IYG34" s="48" t="s">
        <v>52</v>
      </c>
      <c r="IYH34" s="48" t="s">
        <v>52</v>
      </c>
      <c r="IYI34" s="48" t="s">
        <v>52</v>
      </c>
      <c r="IYJ34" s="48" t="s">
        <v>52</v>
      </c>
      <c r="IYK34" s="48" t="s">
        <v>52</v>
      </c>
      <c r="IYL34" s="48" t="s">
        <v>52</v>
      </c>
      <c r="IYM34" s="48" t="s">
        <v>52</v>
      </c>
      <c r="IYN34" s="48" t="s">
        <v>52</v>
      </c>
      <c r="IYO34" s="48" t="s">
        <v>52</v>
      </c>
      <c r="IYP34" s="48" t="s">
        <v>52</v>
      </c>
      <c r="IYQ34" s="48" t="s">
        <v>52</v>
      </c>
      <c r="IYR34" s="48" t="s">
        <v>52</v>
      </c>
      <c r="IYS34" s="48" t="s">
        <v>52</v>
      </c>
      <c r="IYT34" s="48" t="s">
        <v>52</v>
      </c>
      <c r="IYU34" s="48" t="s">
        <v>52</v>
      </c>
      <c r="IYV34" s="48" t="s">
        <v>52</v>
      </c>
      <c r="IYW34" s="48" t="s">
        <v>52</v>
      </c>
      <c r="IYX34" s="48" t="s">
        <v>52</v>
      </c>
      <c r="IYY34" s="48" t="s">
        <v>52</v>
      </c>
      <c r="IYZ34" s="48" t="s">
        <v>52</v>
      </c>
      <c r="IZA34" s="48" t="s">
        <v>52</v>
      </c>
      <c r="IZB34" s="48" t="s">
        <v>52</v>
      </c>
      <c r="IZC34" s="48" t="s">
        <v>52</v>
      </c>
      <c r="IZD34" s="48" t="s">
        <v>52</v>
      </c>
      <c r="IZE34" s="48" t="s">
        <v>52</v>
      </c>
      <c r="IZF34" s="48" t="s">
        <v>52</v>
      </c>
      <c r="IZG34" s="48" t="s">
        <v>52</v>
      </c>
      <c r="IZH34" s="48" t="s">
        <v>52</v>
      </c>
      <c r="IZI34" s="48" t="s">
        <v>52</v>
      </c>
      <c r="IZJ34" s="48" t="s">
        <v>52</v>
      </c>
      <c r="IZK34" s="48" t="s">
        <v>52</v>
      </c>
      <c r="IZL34" s="48" t="s">
        <v>52</v>
      </c>
      <c r="IZM34" s="48" t="s">
        <v>52</v>
      </c>
      <c r="IZN34" s="48" t="s">
        <v>52</v>
      </c>
      <c r="IZO34" s="48" t="s">
        <v>52</v>
      </c>
      <c r="IZP34" s="48" t="s">
        <v>52</v>
      </c>
      <c r="IZQ34" s="48" t="s">
        <v>52</v>
      </c>
      <c r="IZR34" s="48" t="s">
        <v>52</v>
      </c>
      <c r="IZS34" s="48" t="s">
        <v>52</v>
      </c>
      <c r="IZT34" s="48" t="s">
        <v>52</v>
      </c>
      <c r="IZU34" s="48" t="s">
        <v>52</v>
      </c>
      <c r="IZV34" s="48" t="s">
        <v>52</v>
      </c>
      <c r="IZW34" s="48" t="s">
        <v>52</v>
      </c>
      <c r="IZX34" s="48" t="s">
        <v>52</v>
      </c>
      <c r="IZY34" s="48" t="s">
        <v>52</v>
      </c>
      <c r="IZZ34" s="48" t="s">
        <v>52</v>
      </c>
      <c r="JAA34" s="48" t="s">
        <v>52</v>
      </c>
      <c r="JAB34" s="48" t="s">
        <v>52</v>
      </c>
      <c r="JAC34" s="48" t="s">
        <v>52</v>
      </c>
      <c r="JAD34" s="48" t="s">
        <v>52</v>
      </c>
      <c r="JAE34" s="48" t="s">
        <v>52</v>
      </c>
      <c r="JAF34" s="48" t="s">
        <v>52</v>
      </c>
      <c r="JAG34" s="48" t="s">
        <v>52</v>
      </c>
      <c r="JAH34" s="48" t="s">
        <v>52</v>
      </c>
      <c r="JAI34" s="48" t="s">
        <v>52</v>
      </c>
      <c r="JAJ34" s="48" t="s">
        <v>52</v>
      </c>
      <c r="JAK34" s="48" t="s">
        <v>52</v>
      </c>
      <c r="JAL34" s="48" t="s">
        <v>52</v>
      </c>
      <c r="JAM34" s="48" t="s">
        <v>52</v>
      </c>
      <c r="JAN34" s="48" t="s">
        <v>52</v>
      </c>
      <c r="JAO34" s="48" t="s">
        <v>52</v>
      </c>
      <c r="JAP34" s="48" t="s">
        <v>52</v>
      </c>
      <c r="JAQ34" s="48" t="s">
        <v>52</v>
      </c>
      <c r="JAR34" s="48" t="s">
        <v>52</v>
      </c>
      <c r="JAS34" s="48" t="s">
        <v>52</v>
      </c>
      <c r="JAT34" s="48" t="s">
        <v>52</v>
      </c>
      <c r="JAU34" s="48" t="s">
        <v>52</v>
      </c>
      <c r="JAV34" s="48" t="s">
        <v>52</v>
      </c>
      <c r="JAW34" s="48" t="s">
        <v>52</v>
      </c>
      <c r="JAX34" s="48" t="s">
        <v>52</v>
      </c>
      <c r="JAY34" s="48" t="s">
        <v>52</v>
      </c>
      <c r="JAZ34" s="48" t="s">
        <v>52</v>
      </c>
      <c r="JBA34" s="48" t="s">
        <v>52</v>
      </c>
      <c r="JBB34" s="48" t="s">
        <v>52</v>
      </c>
      <c r="JBC34" s="48" t="s">
        <v>52</v>
      </c>
      <c r="JBD34" s="48" t="s">
        <v>52</v>
      </c>
      <c r="JBE34" s="48" t="s">
        <v>52</v>
      </c>
      <c r="JBF34" s="48" t="s">
        <v>52</v>
      </c>
      <c r="JBG34" s="48" t="s">
        <v>52</v>
      </c>
      <c r="JBH34" s="48" t="s">
        <v>52</v>
      </c>
      <c r="JBI34" s="48" t="s">
        <v>52</v>
      </c>
      <c r="JBJ34" s="48" t="s">
        <v>52</v>
      </c>
      <c r="JBK34" s="48" t="s">
        <v>52</v>
      </c>
      <c r="JBL34" s="48" t="s">
        <v>52</v>
      </c>
      <c r="JBM34" s="48" t="s">
        <v>52</v>
      </c>
      <c r="JBN34" s="48" t="s">
        <v>52</v>
      </c>
      <c r="JBO34" s="48" t="s">
        <v>52</v>
      </c>
      <c r="JBP34" s="48" t="s">
        <v>52</v>
      </c>
      <c r="JBQ34" s="48" t="s">
        <v>52</v>
      </c>
      <c r="JBR34" s="48" t="s">
        <v>52</v>
      </c>
      <c r="JBS34" s="48" t="s">
        <v>52</v>
      </c>
      <c r="JBT34" s="48" t="s">
        <v>52</v>
      </c>
      <c r="JBU34" s="48" t="s">
        <v>52</v>
      </c>
      <c r="JBV34" s="48" t="s">
        <v>52</v>
      </c>
      <c r="JBW34" s="48" t="s">
        <v>52</v>
      </c>
      <c r="JBX34" s="48" t="s">
        <v>52</v>
      </c>
      <c r="JBY34" s="48" t="s">
        <v>52</v>
      </c>
      <c r="JBZ34" s="48" t="s">
        <v>52</v>
      </c>
      <c r="JCA34" s="48" t="s">
        <v>52</v>
      </c>
      <c r="JCB34" s="48" t="s">
        <v>52</v>
      </c>
      <c r="JCC34" s="48" t="s">
        <v>52</v>
      </c>
      <c r="JCD34" s="48" t="s">
        <v>52</v>
      </c>
      <c r="JCE34" s="48" t="s">
        <v>52</v>
      </c>
      <c r="JCF34" s="48" t="s">
        <v>52</v>
      </c>
      <c r="JCG34" s="48" t="s">
        <v>52</v>
      </c>
      <c r="JCH34" s="48" t="s">
        <v>52</v>
      </c>
      <c r="JCI34" s="48" t="s">
        <v>52</v>
      </c>
      <c r="JCJ34" s="48" t="s">
        <v>52</v>
      </c>
      <c r="JCK34" s="48" t="s">
        <v>52</v>
      </c>
      <c r="JCL34" s="48" t="s">
        <v>52</v>
      </c>
      <c r="JCM34" s="48" t="s">
        <v>52</v>
      </c>
      <c r="JCN34" s="48" t="s">
        <v>52</v>
      </c>
      <c r="JCO34" s="48" t="s">
        <v>52</v>
      </c>
      <c r="JCP34" s="48" t="s">
        <v>52</v>
      </c>
      <c r="JCQ34" s="48" t="s">
        <v>52</v>
      </c>
      <c r="JCR34" s="48" t="s">
        <v>52</v>
      </c>
      <c r="JCS34" s="48" t="s">
        <v>52</v>
      </c>
      <c r="JCT34" s="48" t="s">
        <v>52</v>
      </c>
      <c r="JCU34" s="48" t="s">
        <v>52</v>
      </c>
      <c r="JCV34" s="48" t="s">
        <v>52</v>
      </c>
      <c r="JCW34" s="48" t="s">
        <v>52</v>
      </c>
      <c r="JCX34" s="48" t="s">
        <v>52</v>
      </c>
      <c r="JCY34" s="48" t="s">
        <v>52</v>
      </c>
      <c r="JCZ34" s="48" t="s">
        <v>52</v>
      </c>
      <c r="JDA34" s="48" t="s">
        <v>52</v>
      </c>
      <c r="JDB34" s="48" t="s">
        <v>52</v>
      </c>
      <c r="JDC34" s="48" t="s">
        <v>52</v>
      </c>
      <c r="JDD34" s="48" t="s">
        <v>52</v>
      </c>
      <c r="JDE34" s="48" t="s">
        <v>52</v>
      </c>
      <c r="JDF34" s="48" t="s">
        <v>52</v>
      </c>
      <c r="JDG34" s="48" t="s">
        <v>52</v>
      </c>
      <c r="JDH34" s="48" t="s">
        <v>52</v>
      </c>
      <c r="JDI34" s="48" t="s">
        <v>52</v>
      </c>
      <c r="JDJ34" s="48" t="s">
        <v>52</v>
      </c>
      <c r="JDK34" s="48" t="s">
        <v>52</v>
      </c>
      <c r="JDL34" s="48" t="s">
        <v>52</v>
      </c>
      <c r="JDM34" s="48" t="s">
        <v>52</v>
      </c>
      <c r="JDN34" s="48" t="s">
        <v>52</v>
      </c>
      <c r="JDO34" s="48" t="s">
        <v>52</v>
      </c>
      <c r="JDP34" s="48" t="s">
        <v>52</v>
      </c>
      <c r="JDQ34" s="48" t="s">
        <v>52</v>
      </c>
      <c r="JDR34" s="48" t="s">
        <v>52</v>
      </c>
      <c r="JDS34" s="48" t="s">
        <v>52</v>
      </c>
      <c r="JDT34" s="48" t="s">
        <v>52</v>
      </c>
      <c r="JDU34" s="48" t="s">
        <v>52</v>
      </c>
      <c r="JDV34" s="48" t="s">
        <v>52</v>
      </c>
      <c r="JDW34" s="48" t="s">
        <v>52</v>
      </c>
      <c r="JDX34" s="48" t="s">
        <v>52</v>
      </c>
      <c r="JDY34" s="48" t="s">
        <v>52</v>
      </c>
      <c r="JDZ34" s="48" t="s">
        <v>52</v>
      </c>
      <c r="JEA34" s="48" t="s">
        <v>52</v>
      </c>
      <c r="JEB34" s="48" t="s">
        <v>52</v>
      </c>
      <c r="JEC34" s="48" t="s">
        <v>52</v>
      </c>
      <c r="JED34" s="48" t="s">
        <v>52</v>
      </c>
      <c r="JEE34" s="48" t="s">
        <v>52</v>
      </c>
      <c r="JEF34" s="48" t="s">
        <v>52</v>
      </c>
      <c r="JEG34" s="48" t="s">
        <v>52</v>
      </c>
      <c r="JEH34" s="48" t="s">
        <v>52</v>
      </c>
      <c r="JEI34" s="48" t="s">
        <v>52</v>
      </c>
      <c r="JEJ34" s="48" t="s">
        <v>52</v>
      </c>
      <c r="JEK34" s="48" t="s">
        <v>52</v>
      </c>
      <c r="JEL34" s="48" t="s">
        <v>52</v>
      </c>
      <c r="JEM34" s="48" t="s">
        <v>52</v>
      </c>
      <c r="JEN34" s="48" t="s">
        <v>52</v>
      </c>
      <c r="JEO34" s="48" t="s">
        <v>52</v>
      </c>
      <c r="JEP34" s="48" t="s">
        <v>52</v>
      </c>
      <c r="JEQ34" s="48" t="s">
        <v>52</v>
      </c>
      <c r="JER34" s="48" t="s">
        <v>52</v>
      </c>
      <c r="JES34" s="48" t="s">
        <v>52</v>
      </c>
      <c r="JET34" s="48" t="s">
        <v>52</v>
      </c>
      <c r="JEU34" s="48" t="s">
        <v>52</v>
      </c>
      <c r="JEV34" s="48" t="s">
        <v>52</v>
      </c>
      <c r="JEW34" s="48" t="s">
        <v>52</v>
      </c>
      <c r="JEX34" s="48" t="s">
        <v>52</v>
      </c>
      <c r="JEY34" s="48" t="s">
        <v>52</v>
      </c>
      <c r="JEZ34" s="48" t="s">
        <v>52</v>
      </c>
      <c r="JFA34" s="48" t="s">
        <v>52</v>
      </c>
      <c r="JFB34" s="48" t="s">
        <v>52</v>
      </c>
      <c r="JFC34" s="48" t="s">
        <v>52</v>
      </c>
      <c r="JFD34" s="48" t="s">
        <v>52</v>
      </c>
      <c r="JFE34" s="48" t="s">
        <v>52</v>
      </c>
      <c r="JFF34" s="48" t="s">
        <v>52</v>
      </c>
      <c r="JFG34" s="48" t="s">
        <v>52</v>
      </c>
      <c r="JFH34" s="48" t="s">
        <v>52</v>
      </c>
      <c r="JFI34" s="48" t="s">
        <v>52</v>
      </c>
      <c r="JFJ34" s="48" t="s">
        <v>52</v>
      </c>
      <c r="JFK34" s="48" t="s">
        <v>52</v>
      </c>
      <c r="JFL34" s="48" t="s">
        <v>52</v>
      </c>
      <c r="JFM34" s="48" t="s">
        <v>52</v>
      </c>
      <c r="JFN34" s="48" t="s">
        <v>52</v>
      </c>
      <c r="JFO34" s="48" t="s">
        <v>52</v>
      </c>
      <c r="JFP34" s="48" t="s">
        <v>52</v>
      </c>
      <c r="JFQ34" s="48" t="s">
        <v>52</v>
      </c>
      <c r="JFR34" s="48" t="s">
        <v>52</v>
      </c>
      <c r="JFS34" s="48" t="s">
        <v>52</v>
      </c>
      <c r="JFT34" s="48" t="s">
        <v>52</v>
      </c>
      <c r="JFU34" s="48" t="s">
        <v>52</v>
      </c>
      <c r="JFV34" s="48" t="s">
        <v>52</v>
      </c>
      <c r="JFW34" s="48" t="s">
        <v>52</v>
      </c>
      <c r="JFX34" s="48" t="s">
        <v>52</v>
      </c>
      <c r="JFY34" s="48" t="s">
        <v>52</v>
      </c>
      <c r="JFZ34" s="48" t="s">
        <v>52</v>
      </c>
      <c r="JGA34" s="48" t="s">
        <v>52</v>
      </c>
      <c r="JGB34" s="48" t="s">
        <v>52</v>
      </c>
      <c r="JGC34" s="48" t="s">
        <v>52</v>
      </c>
      <c r="JGD34" s="48" t="s">
        <v>52</v>
      </c>
      <c r="JGE34" s="48" t="s">
        <v>52</v>
      </c>
      <c r="JGF34" s="48" t="s">
        <v>52</v>
      </c>
      <c r="JGG34" s="48" t="s">
        <v>52</v>
      </c>
      <c r="JGH34" s="48" t="s">
        <v>52</v>
      </c>
      <c r="JGI34" s="48" t="s">
        <v>52</v>
      </c>
      <c r="JGJ34" s="48" t="s">
        <v>52</v>
      </c>
      <c r="JGK34" s="48" t="s">
        <v>52</v>
      </c>
      <c r="JGL34" s="48" t="s">
        <v>52</v>
      </c>
      <c r="JGM34" s="48" t="s">
        <v>52</v>
      </c>
      <c r="JGN34" s="48" t="s">
        <v>52</v>
      </c>
      <c r="JGO34" s="48" t="s">
        <v>52</v>
      </c>
      <c r="JGP34" s="48" t="s">
        <v>52</v>
      </c>
      <c r="JGQ34" s="48" t="s">
        <v>52</v>
      </c>
      <c r="JGR34" s="48" t="s">
        <v>52</v>
      </c>
      <c r="JGS34" s="48" t="s">
        <v>52</v>
      </c>
      <c r="JGT34" s="48" t="s">
        <v>52</v>
      </c>
      <c r="JGU34" s="48" t="s">
        <v>52</v>
      </c>
      <c r="JGV34" s="48" t="s">
        <v>52</v>
      </c>
      <c r="JGW34" s="48" t="s">
        <v>52</v>
      </c>
      <c r="JGX34" s="48" t="s">
        <v>52</v>
      </c>
      <c r="JGY34" s="48" t="s">
        <v>52</v>
      </c>
      <c r="JGZ34" s="48" t="s">
        <v>52</v>
      </c>
      <c r="JHA34" s="48" t="s">
        <v>52</v>
      </c>
      <c r="JHB34" s="48" t="s">
        <v>52</v>
      </c>
      <c r="JHC34" s="48" t="s">
        <v>52</v>
      </c>
      <c r="JHD34" s="48" t="s">
        <v>52</v>
      </c>
      <c r="JHE34" s="48" t="s">
        <v>52</v>
      </c>
      <c r="JHF34" s="48" t="s">
        <v>52</v>
      </c>
      <c r="JHG34" s="48" t="s">
        <v>52</v>
      </c>
      <c r="JHH34" s="48" t="s">
        <v>52</v>
      </c>
      <c r="JHI34" s="48" t="s">
        <v>52</v>
      </c>
      <c r="JHJ34" s="48" t="s">
        <v>52</v>
      </c>
      <c r="JHK34" s="48" t="s">
        <v>52</v>
      </c>
      <c r="JHL34" s="48" t="s">
        <v>52</v>
      </c>
      <c r="JHM34" s="48" t="s">
        <v>52</v>
      </c>
      <c r="JHN34" s="48" t="s">
        <v>52</v>
      </c>
      <c r="JHO34" s="48" t="s">
        <v>52</v>
      </c>
      <c r="JHP34" s="48" t="s">
        <v>52</v>
      </c>
      <c r="JHQ34" s="48" t="s">
        <v>52</v>
      </c>
      <c r="JHR34" s="48" t="s">
        <v>52</v>
      </c>
      <c r="JHS34" s="48" t="s">
        <v>52</v>
      </c>
      <c r="JHT34" s="48" t="s">
        <v>52</v>
      </c>
      <c r="JHU34" s="48" t="s">
        <v>52</v>
      </c>
      <c r="JHV34" s="48" t="s">
        <v>52</v>
      </c>
      <c r="JHW34" s="48" t="s">
        <v>52</v>
      </c>
      <c r="JHX34" s="48" t="s">
        <v>52</v>
      </c>
      <c r="JHY34" s="48" t="s">
        <v>52</v>
      </c>
      <c r="JHZ34" s="48" t="s">
        <v>52</v>
      </c>
      <c r="JIA34" s="48" t="s">
        <v>52</v>
      </c>
      <c r="JIB34" s="48" t="s">
        <v>52</v>
      </c>
      <c r="JIC34" s="48" t="s">
        <v>52</v>
      </c>
      <c r="JID34" s="48" t="s">
        <v>52</v>
      </c>
      <c r="JIE34" s="48" t="s">
        <v>52</v>
      </c>
      <c r="JIF34" s="48" t="s">
        <v>52</v>
      </c>
      <c r="JIG34" s="48" t="s">
        <v>52</v>
      </c>
      <c r="JIH34" s="48" t="s">
        <v>52</v>
      </c>
      <c r="JII34" s="48" t="s">
        <v>52</v>
      </c>
      <c r="JIJ34" s="48" t="s">
        <v>52</v>
      </c>
      <c r="JIK34" s="48" t="s">
        <v>52</v>
      </c>
      <c r="JIL34" s="48" t="s">
        <v>52</v>
      </c>
      <c r="JIM34" s="48" t="s">
        <v>52</v>
      </c>
      <c r="JIN34" s="48" t="s">
        <v>52</v>
      </c>
      <c r="JIO34" s="48" t="s">
        <v>52</v>
      </c>
      <c r="JIP34" s="48" t="s">
        <v>52</v>
      </c>
      <c r="JIQ34" s="48" t="s">
        <v>52</v>
      </c>
      <c r="JIR34" s="48" t="s">
        <v>52</v>
      </c>
      <c r="JIS34" s="48" t="s">
        <v>52</v>
      </c>
      <c r="JIT34" s="48" t="s">
        <v>52</v>
      </c>
      <c r="JIU34" s="48" t="s">
        <v>52</v>
      </c>
      <c r="JIV34" s="48" t="s">
        <v>52</v>
      </c>
      <c r="JIW34" s="48" t="s">
        <v>52</v>
      </c>
      <c r="JIX34" s="48" t="s">
        <v>52</v>
      </c>
      <c r="JIY34" s="48" t="s">
        <v>52</v>
      </c>
      <c r="JIZ34" s="48" t="s">
        <v>52</v>
      </c>
      <c r="JJA34" s="48" t="s">
        <v>52</v>
      </c>
      <c r="JJB34" s="48" t="s">
        <v>52</v>
      </c>
      <c r="JJC34" s="48" t="s">
        <v>52</v>
      </c>
      <c r="JJD34" s="48" t="s">
        <v>52</v>
      </c>
      <c r="JJE34" s="48" t="s">
        <v>52</v>
      </c>
      <c r="JJF34" s="48" t="s">
        <v>52</v>
      </c>
      <c r="JJG34" s="48" t="s">
        <v>52</v>
      </c>
      <c r="JJH34" s="48" t="s">
        <v>52</v>
      </c>
      <c r="JJI34" s="48" t="s">
        <v>52</v>
      </c>
      <c r="JJJ34" s="48" t="s">
        <v>52</v>
      </c>
      <c r="JJK34" s="48" t="s">
        <v>52</v>
      </c>
      <c r="JJL34" s="48" t="s">
        <v>52</v>
      </c>
      <c r="JJM34" s="48" t="s">
        <v>52</v>
      </c>
      <c r="JJN34" s="48" t="s">
        <v>52</v>
      </c>
      <c r="JJO34" s="48" t="s">
        <v>52</v>
      </c>
      <c r="JJP34" s="48" t="s">
        <v>52</v>
      </c>
      <c r="JJQ34" s="48" t="s">
        <v>52</v>
      </c>
      <c r="JJR34" s="48" t="s">
        <v>52</v>
      </c>
      <c r="JJS34" s="48" t="s">
        <v>52</v>
      </c>
      <c r="JJT34" s="48" t="s">
        <v>52</v>
      </c>
      <c r="JJU34" s="48" t="s">
        <v>52</v>
      </c>
      <c r="JJV34" s="48" t="s">
        <v>52</v>
      </c>
      <c r="JJW34" s="48" t="s">
        <v>52</v>
      </c>
      <c r="JJX34" s="48" t="s">
        <v>52</v>
      </c>
      <c r="JJY34" s="48" t="s">
        <v>52</v>
      </c>
      <c r="JJZ34" s="48" t="s">
        <v>52</v>
      </c>
      <c r="JKA34" s="48" t="s">
        <v>52</v>
      </c>
      <c r="JKB34" s="48" t="s">
        <v>52</v>
      </c>
      <c r="JKC34" s="48" t="s">
        <v>52</v>
      </c>
      <c r="JKD34" s="48" t="s">
        <v>52</v>
      </c>
      <c r="JKE34" s="48" t="s">
        <v>52</v>
      </c>
      <c r="JKF34" s="48" t="s">
        <v>52</v>
      </c>
      <c r="JKG34" s="48" t="s">
        <v>52</v>
      </c>
      <c r="JKH34" s="48" t="s">
        <v>52</v>
      </c>
      <c r="JKI34" s="48" t="s">
        <v>52</v>
      </c>
      <c r="JKJ34" s="48" t="s">
        <v>52</v>
      </c>
      <c r="JKK34" s="48" t="s">
        <v>52</v>
      </c>
      <c r="JKL34" s="48" t="s">
        <v>52</v>
      </c>
      <c r="JKM34" s="48" t="s">
        <v>52</v>
      </c>
      <c r="JKN34" s="48" t="s">
        <v>52</v>
      </c>
      <c r="JKO34" s="48" t="s">
        <v>52</v>
      </c>
      <c r="JKP34" s="48" t="s">
        <v>52</v>
      </c>
      <c r="JKQ34" s="48" t="s">
        <v>52</v>
      </c>
      <c r="JKR34" s="48" t="s">
        <v>52</v>
      </c>
      <c r="JKS34" s="48" t="s">
        <v>52</v>
      </c>
      <c r="JKT34" s="48" t="s">
        <v>52</v>
      </c>
      <c r="JKU34" s="48" t="s">
        <v>52</v>
      </c>
      <c r="JKV34" s="48" t="s">
        <v>52</v>
      </c>
      <c r="JKW34" s="48" t="s">
        <v>52</v>
      </c>
      <c r="JKX34" s="48" t="s">
        <v>52</v>
      </c>
      <c r="JKY34" s="48" t="s">
        <v>52</v>
      </c>
      <c r="JKZ34" s="48" t="s">
        <v>52</v>
      </c>
      <c r="JLA34" s="48" t="s">
        <v>52</v>
      </c>
      <c r="JLB34" s="48" t="s">
        <v>52</v>
      </c>
      <c r="JLC34" s="48" t="s">
        <v>52</v>
      </c>
      <c r="JLD34" s="48" t="s">
        <v>52</v>
      </c>
      <c r="JLE34" s="48" t="s">
        <v>52</v>
      </c>
      <c r="JLF34" s="48" t="s">
        <v>52</v>
      </c>
      <c r="JLG34" s="48" t="s">
        <v>52</v>
      </c>
      <c r="JLH34" s="48" t="s">
        <v>52</v>
      </c>
      <c r="JLI34" s="48" t="s">
        <v>52</v>
      </c>
      <c r="JLJ34" s="48" t="s">
        <v>52</v>
      </c>
      <c r="JLK34" s="48" t="s">
        <v>52</v>
      </c>
      <c r="JLL34" s="48" t="s">
        <v>52</v>
      </c>
      <c r="JLM34" s="48" t="s">
        <v>52</v>
      </c>
      <c r="JLN34" s="48" t="s">
        <v>52</v>
      </c>
      <c r="JLO34" s="48" t="s">
        <v>52</v>
      </c>
      <c r="JLP34" s="48" t="s">
        <v>52</v>
      </c>
      <c r="JLQ34" s="48" t="s">
        <v>52</v>
      </c>
      <c r="JLR34" s="48" t="s">
        <v>52</v>
      </c>
      <c r="JLS34" s="48" t="s">
        <v>52</v>
      </c>
      <c r="JLT34" s="48" t="s">
        <v>52</v>
      </c>
      <c r="JLU34" s="48" t="s">
        <v>52</v>
      </c>
      <c r="JLV34" s="48" t="s">
        <v>52</v>
      </c>
      <c r="JLW34" s="48" t="s">
        <v>52</v>
      </c>
      <c r="JLX34" s="48" t="s">
        <v>52</v>
      </c>
      <c r="JLY34" s="48" t="s">
        <v>52</v>
      </c>
      <c r="JLZ34" s="48" t="s">
        <v>52</v>
      </c>
      <c r="JMA34" s="48" t="s">
        <v>52</v>
      </c>
      <c r="JMB34" s="48" t="s">
        <v>52</v>
      </c>
      <c r="JMC34" s="48" t="s">
        <v>52</v>
      </c>
      <c r="JMD34" s="48" t="s">
        <v>52</v>
      </c>
      <c r="JME34" s="48" t="s">
        <v>52</v>
      </c>
      <c r="JMF34" s="48" t="s">
        <v>52</v>
      </c>
      <c r="JMG34" s="48" t="s">
        <v>52</v>
      </c>
      <c r="JMH34" s="48" t="s">
        <v>52</v>
      </c>
      <c r="JMI34" s="48" t="s">
        <v>52</v>
      </c>
      <c r="JMJ34" s="48" t="s">
        <v>52</v>
      </c>
      <c r="JMK34" s="48" t="s">
        <v>52</v>
      </c>
      <c r="JML34" s="48" t="s">
        <v>52</v>
      </c>
      <c r="JMM34" s="48" t="s">
        <v>52</v>
      </c>
      <c r="JMN34" s="48" t="s">
        <v>52</v>
      </c>
      <c r="JMO34" s="48" t="s">
        <v>52</v>
      </c>
      <c r="JMP34" s="48" t="s">
        <v>52</v>
      </c>
      <c r="JMQ34" s="48" t="s">
        <v>52</v>
      </c>
      <c r="JMR34" s="48" t="s">
        <v>52</v>
      </c>
      <c r="JMS34" s="48" t="s">
        <v>52</v>
      </c>
      <c r="JMT34" s="48" t="s">
        <v>52</v>
      </c>
      <c r="JMU34" s="48" t="s">
        <v>52</v>
      </c>
      <c r="JMV34" s="48" t="s">
        <v>52</v>
      </c>
      <c r="JMW34" s="48" t="s">
        <v>52</v>
      </c>
      <c r="JMX34" s="48" t="s">
        <v>52</v>
      </c>
      <c r="JMY34" s="48" t="s">
        <v>52</v>
      </c>
      <c r="JMZ34" s="48" t="s">
        <v>52</v>
      </c>
      <c r="JNA34" s="48" t="s">
        <v>52</v>
      </c>
      <c r="JNB34" s="48" t="s">
        <v>52</v>
      </c>
      <c r="JNC34" s="48" t="s">
        <v>52</v>
      </c>
      <c r="JND34" s="48" t="s">
        <v>52</v>
      </c>
      <c r="JNE34" s="48" t="s">
        <v>52</v>
      </c>
      <c r="JNF34" s="48" t="s">
        <v>52</v>
      </c>
      <c r="JNG34" s="48" t="s">
        <v>52</v>
      </c>
      <c r="JNH34" s="48" t="s">
        <v>52</v>
      </c>
      <c r="JNI34" s="48" t="s">
        <v>52</v>
      </c>
      <c r="JNJ34" s="48" t="s">
        <v>52</v>
      </c>
      <c r="JNK34" s="48" t="s">
        <v>52</v>
      </c>
      <c r="JNL34" s="48" t="s">
        <v>52</v>
      </c>
      <c r="JNM34" s="48" t="s">
        <v>52</v>
      </c>
      <c r="JNN34" s="48" t="s">
        <v>52</v>
      </c>
      <c r="JNO34" s="48" t="s">
        <v>52</v>
      </c>
      <c r="JNP34" s="48" t="s">
        <v>52</v>
      </c>
      <c r="JNQ34" s="48" t="s">
        <v>52</v>
      </c>
      <c r="JNR34" s="48" t="s">
        <v>52</v>
      </c>
      <c r="JNS34" s="48" t="s">
        <v>52</v>
      </c>
      <c r="JNT34" s="48" t="s">
        <v>52</v>
      </c>
      <c r="JNU34" s="48" t="s">
        <v>52</v>
      </c>
      <c r="JNV34" s="48" t="s">
        <v>52</v>
      </c>
      <c r="JNW34" s="48" t="s">
        <v>52</v>
      </c>
      <c r="JNX34" s="48" t="s">
        <v>52</v>
      </c>
      <c r="JNY34" s="48" t="s">
        <v>52</v>
      </c>
      <c r="JNZ34" s="48" t="s">
        <v>52</v>
      </c>
      <c r="JOA34" s="48" t="s">
        <v>52</v>
      </c>
      <c r="JOB34" s="48" t="s">
        <v>52</v>
      </c>
      <c r="JOC34" s="48" t="s">
        <v>52</v>
      </c>
      <c r="JOD34" s="48" t="s">
        <v>52</v>
      </c>
      <c r="JOE34" s="48" t="s">
        <v>52</v>
      </c>
      <c r="JOF34" s="48" t="s">
        <v>52</v>
      </c>
      <c r="JOG34" s="48" t="s">
        <v>52</v>
      </c>
      <c r="JOH34" s="48" t="s">
        <v>52</v>
      </c>
      <c r="JOI34" s="48" t="s">
        <v>52</v>
      </c>
      <c r="JOJ34" s="48" t="s">
        <v>52</v>
      </c>
      <c r="JOK34" s="48" t="s">
        <v>52</v>
      </c>
      <c r="JOL34" s="48" t="s">
        <v>52</v>
      </c>
      <c r="JOM34" s="48" t="s">
        <v>52</v>
      </c>
      <c r="JON34" s="48" t="s">
        <v>52</v>
      </c>
      <c r="JOO34" s="48" t="s">
        <v>52</v>
      </c>
      <c r="JOP34" s="48" t="s">
        <v>52</v>
      </c>
      <c r="JOQ34" s="48" t="s">
        <v>52</v>
      </c>
      <c r="JOR34" s="48" t="s">
        <v>52</v>
      </c>
      <c r="JOS34" s="48" t="s">
        <v>52</v>
      </c>
      <c r="JOT34" s="48" t="s">
        <v>52</v>
      </c>
      <c r="JOU34" s="48" t="s">
        <v>52</v>
      </c>
      <c r="JOV34" s="48" t="s">
        <v>52</v>
      </c>
      <c r="JOW34" s="48" t="s">
        <v>52</v>
      </c>
      <c r="JOX34" s="48" t="s">
        <v>52</v>
      </c>
      <c r="JOY34" s="48" t="s">
        <v>52</v>
      </c>
      <c r="JOZ34" s="48" t="s">
        <v>52</v>
      </c>
      <c r="JPA34" s="48" t="s">
        <v>52</v>
      </c>
      <c r="JPB34" s="48" t="s">
        <v>52</v>
      </c>
      <c r="JPC34" s="48" t="s">
        <v>52</v>
      </c>
      <c r="JPD34" s="48" t="s">
        <v>52</v>
      </c>
      <c r="JPE34" s="48" t="s">
        <v>52</v>
      </c>
      <c r="JPF34" s="48" t="s">
        <v>52</v>
      </c>
      <c r="JPG34" s="48" t="s">
        <v>52</v>
      </c>
      <c r="JPH34" s="48" t="s">
        <v>52</v>
      </c>
      <c r="JPI34" s="48" t="s">
        <v>52</v>
      </c>
      <c r="JPJ34" s="48" t="s">
        <v>52</v>
      </c>
      <c r="JPK34" s="48" t="s">
        <v>52</v>
      </c>
      <c r="JPL34" s="48" t="s">
        <v>52</v>
      </c>
      <c r="JPM34" s="48" t="s">
        <v>52</v>
      </c>
      <c r="JPN34" s="48" t="s">
        <v>52</v>
      </c>
      <c r="JPO34" s="48" t="s">
        <v>52</v>
      </c>
      <c r="JPP34" s="48" t="s">
        <v>52</v>
      </c>
      <c r="JPQ34" s="48" t="s">
        <v>52</v>
      </c>
      <c r="JPR34" s="48" t="s">
        <v>52</v>
      </c>
      <c r="JPS34" s="48" t="s">
        <v>52</v>
      </c>
      <c r="JPT34" s="48" t="s">
        <v>52</v>
      </c>
      <c r="JPU34" s="48" t="s">
        <v>52</v>
      </c>
      <c r="JPV34" s="48" t="s">
        <v>52</v>
      </c>
      <c r="JPW34" s="48" t="s">
        <v>52</v>
      </c>
      <c r="JPX34" s="48" t="s">
        <v>52</v>
      </c>
      <c r="JPY34" s="48" t="s">
        <v>52</v>
      </c>
      <c r="JPZ34" s="48" t="s">
        <v>52</v>
      </c>
      <c r="JQA34" s="48" t="s">
        <v>52</v>
      </c>
      <c r="JQB34" s="48" t="s">
        <v>52</v>
      </c>
      <c r="JQC34" s="48" t="s">
        <v>52</v>
      </c>
      <c r="JQD34" s="48" t="s">
        <v>52</v>
      </c>
      <c r="JQE34" s="48" t="s">
        <v>52</v>
      </c>
      <c r="JQF34" s="48" t="s">
        <v>52</v>
      </c>
      <c r="JQG34" s="48" t="s">
        <v>52</v>
      </c>
      <c r="JQH34" s="48" t="s">
        <v>52</v>
      </c>
      <c r="JQI34" s="48" t="s">
        <v>52</v>
      </c>
      <c r="JQJ34" s="48" t="s">
        <v>52</v>
      </c>
      <c r="JQK34" s="48" t="s">
        <v>52</v>
      </c>
      <c r="JQL34" s="48" t="s">
        <v>52</v>
      </c>
      <c r="JQM34" s="48" t="s">
        <v>52</v>
      </c>
      <c r="JQN34" s="48" t="s">
        <v>52</v>
      </c>
      <c r="JQO34" s="48" t="s">
        <v>52</v>
      </c>
      <c r="JQP34" s="48" t="s">
        <v>52</v>
      </c>
      <c r="JQQ34" s="48" t="s">
        <v>52</v>
      </c>
      <c r="JQR34" s="48" t="s">
        <v>52</v>
      </c>
      <c r="JQS34" s="48" t="s">
        <v>52</v>
      </c>
      <c r="JQT34" s="48" t="s">
        <v>52</v>
      </c>
      <c r="JQU34" s="48" t="s">
        <v>52</v>
      </c>
      <c r="JQV34" s="48" t="s">
        <v>52</v>
      </c>
      <c r="JQW34" s="48" t="s">
        <v>52</v>
      </c>
      <c r="JQX34" s="48" t="s">
        <v>52</v>
      </c>
      <c r="JQY34" s="48" t="s">
        <v>52</v>
      </c>
      <c r="JQZ34" s="48" t="s">
        <v>52</v>
      </c>
      <c r="JRA34" s="48" t="s">
        <v>52</v>
      </c>
      <c r="JRB34" s="48" t="s">
        <v>52</v>
      </c>
      <c r="JRC34" s="48" t="s">
        <v>52</v>
      </c>
      <c r="JRD34" s="48" t="s">
        <v>52</v>
      </c>
      <c r="JRE34" s="48" t="s">
        <v>52</v>
      </c>
      <c r="JRF34" s="48" t="s">
        <v>52</v>
      </c>
      <c r="JRG34" s="48" t="s">
        <v>52</v>
      </c>
      <c r="JRH34" s="48" t="s">
        <v>52</v>
      </c>
      <c r="JRI34" s="48" t="s">
        <v>52</v>
      </c>
      <c r="JRJ34" s="48" t="s">
        <v>52</v>
      </c>
      <c r="JRK34" s="48" t="s">
        <v>52</v>
      </c>
      <c r="JRL34" s="48" t="s">
        <v>52</v>
      </c>
      <c r="JRM34" s="48" t="s">
        <v>52</v>
      </c>
      <c r="JRN34" s="48" t="s">
        <v>52</v>
      </c>
      <c r="JRO34" s="48" t="s">
        <v>52</v>
      </c>
      <c r="JRP34" s="48" t="s">
        <v>52</v>
      </c>
      <c r="JRQ34" s="48" t="s">
        <v>52</v>
      </c>
      <c r="JRR34" s="48" t="s">
        <v>52</v>
      </c>
      <c r="JRS34" s="48" t="s">
        <v>52</v>
      </c>
      <c r="JRT34" s="48" t="s">
        <v>52</v>
      </c>
      <c r="JRU34" s="48" t="s">
        <v>52</v>
      </c>
      <c r="JRV34" s="48" t="s">
        <v>52</v>
      </c>
      <c r="JRW34" s="48" t="s">
        <v>52</v>
      </c>
      <c r="JRX34" s="48" t="s">
        <v>52</v>
      </c>
      <c r="JRY34" s="48" t="s">
        <v>52</v>
      </c>
      <c r="JRZ34" s="48" t="s">
        <v>52</v>
      </c>
      <c r="JSA34" s="48" t="s">
        <v>52</v>
      </c>
      <c r="JSB34" s="48" t="s">
        <v>52</v>
      </c>
      <c r="JSC34" s="48" t="s">
        <v>52</v>
      </c>
      <c r="JSD34" s="48" t="s">
        <v>52</v>
      </c>
      <c r="JSE34" s="48" t="s">
        <v>52</v>
      </c>
      <c r="JSF34" s="48" t="s">
        <v>52</v>
      </c>
      <c r="JSG34" s="48" t="s">
        <v>52</v>
      </c>
      <c r="JSH34" s="48" t="s">
        <v>52</v>
      </c>
      <c r="JSI34" s="48" t="s">
        <v>52</v>
      </c>
      <c r="JSJ34" s="48" t="s">
        <v>52</v>
      </c>
      <c r="JSK34" s="48" t="s">
        <v>52</v>
      </c>
      <c r="JSL34" s="48" t="s">
        <v>52</v>
      </c>
      <c r="JSM34" s="48" t="s">
        <v>52</v>
      </c>
      <c r="JSN34" s="48" t="s">
        <v>52</v>
      </c>
      <c r="JSO34" s="48" t="s">
        <v>52</v>
      </c>
      <c r="JSP34" s="48" t="s">
        <v>52</v>
      </c>
      <c r="JSQ34" s="48" t="s">
        <v>52</v>
      </c>
      <c r="JSR34" s="48" t="s">
        <v>52</v>
      </c>
      <c r="JSS34" s="48" t="s">
        <v>52</v>
      </c>
      <c r="JST34" s="48" t="s">
        <v>52</v>
      </c>
      <c r="JSU34" s="48" t="s">
        <v>52</v>
      </c>
      <c r="JSV34" s="48" t="s">
        <v>52</v>
      </c>
      <c r="JSW34" s="48" t="s">
        <v>52</v>
      </c>
      <c r="JSX34" s="48" t="s">
        <v>52</v>
      </c>
      <c r="JSY34" s="48" t="s">
        <v>52</v>
      </c>
      <c r="JSZ34" s="48" t="s">
        <v>52</v>
      </c>
      <c r="JTA34" s="48" t="s">
        <v>52</v>
      </c>
      <c r="JTB34" s="48" t="s">
        <v>52</v>
      </c>
      <c r="JTC34" s="48" t="s">
        <v>52</v>
      </c>
      <c r="JTD34" s="48" t="s">
        <v>52</v>
      </c>
      <c r="JTE34" s="48" t="s">
        <v>52</v>
      </c>
      <c r="JTF34" s="48" t="s">
        <v>52</v>
      </c>
      <c r="JTG34" s="48" t="s">
        <v>52</v>
      </c>
      <c r="JTH34" s="48" t="s">
        <v>52</v>
      </c>
      <c r="JTI34" s="48" t="s">
        <v>52</v>
      </c>
      <c r="JTJ34" s="48" t="s">
        <v>52</v>
      </c>
      <c r="JTK34" s="48" t="s">
        <v>52</v>
      </c>
      <c r="JTL34" s="48" t="s">
        <v>52</v>
      </c>
      <c r="JTM34" s="48" t="s">
        <v>52</v>
      </c>
      <c r="JTN34" s="48" t="s">
        <v>52</v>
      </c>
      <c r="JTO34" s="48" t="s">
        <v>52</v>
      </c>
      <c r="JTP34" s="48" t="s">
        <v>52</v>
      </c>
      <c r="JTQ34" s="48" t="s">
        <v>52</v>
      </c>
      <c r="JTR34" s="48" t="s">
        <v>52</v>
      </c>
      <c r="JTS34" s="48" t="s">
        <v>52</v>
      </c>
      <c r="JTT34" s="48" t="s">
        <v>52</v>
      </c>
      <c r="JTU34" s="48" t="s">
        <v>52</v>
      </c>
      <c r="JTV34" s="48" t="s">
        <v>52</v>
      </c>
      <c r="JTW34" s="48" t="s">
        <v>52</v>
      </c>
      <c r="JTX34" s="48" t="s">
        <v>52</v>
      </c>
      <c r="JTY34" s="48" t="s">
        <v>52</v>
      </c>
      <c r="JTZ34" s="48" t="s">
        <v>52</v>
      </c>
      <c r="JUA34" s="48" t="s">
        <v>52</v>
      </c>
      <c r="JUB34" s="48" t="s">
        <v>52</v>
      </c>
      <c r="JUC34" s="48" t="s">
        <v>52</v>
      </c>
      <c r="JUD34" s="48" t="s">
        <v>52</v>
      </c>
      <c r="JUE34" s="48" t="s">
        <v>52</v>
      </c>
      <c r="JUF34" s="48" t="s">
        <v>52</v>
      </c>
      <c r="JUG34" s="48" t="s">
        <v>52</v>
      </c>
      <c r="JUH34" s="48" t="s">
        <v>52</v>
      </c>
      <c r="JUI34" s="48" t="s">
        <v>52</v>
      </c>
      <c r="JUJ34" s="48" t="s">
        <v>52</v>
      </c>
      <c r="JUK34" s="48" t="s">
        <v>52</v>
      </c>
      <c r="JUL34" s="48" t="s">
        <v>52</v>
      </c>
      <c r="JUM34" s="48" t="s">
        <v>52</v>
      </c>
      <c r="JUN34" s="48" t="s">
        <v>52</v>
      </c>
      <c r="JUO34" s="48" t="s">
        <v>52</v>
      </c>
      <c r="JUP34" s="48" t="s">
        <v>52</v>
      </c>
      <c r="JUQ34" s="48" t="s">
        <v>52</v>
      </c>
      <c r="JUR34" s="48" t="s">
        <v>52</v>
      </c>
      <c r="JUS34" s="48" t="s">
        <v>52</v>
      </c>
      <c r="JUT34" s="48" t="s">
        <v>52</v>
      </c>
      <c r="JUU34" s="48" t="s">
        <v>52</v>
      </c>
      <c r="JUV34" s="48" t="s">
        <v>52</v>
      </c>
      <c r="JUW34" s="48" t="s">
        <v>52</v>
      </c>
      <c r="JUX34" s="48" t="s">
        <v>52</v>
      </c>
      <c r="JUY34" s="48" t="s">
        <v>52</v>
      </c>
      <c r="JUZ34" s="48" t="s">
        <v>52</v>
      </c>
      <c r="JVA34" s="48" t="s">
        <v>52</v>
      </c>
      <c r="JVB34" s="48" t="s">
        <v>52</v>
      </c>
      <c r="JVC34" s="48" t="s">
        <v>52</v>
      </c>
      <c r="JVD34" s="48" t="s">
        <v>52</v>
      </c>
      <c r="JVE34" s="48" t="s">
        <v>52</v>
      </c>
      <c r="JVF34" s="48" t="s">
        <v>52</v>
      </c>
      <c r="JVG34" s="48" t="s">
        <v>52</v>
      </c>
      <c r="JVH34" s="48" t="s">
        <v>52</v>
      </c>
      <c r="JVI34" s="48" t="s">
        <v>52</v>
      </c>
      <c r="JVJ34" s="48" t="s">
        <v>52</v>
      </c>
      <c r="JVK34" s="48" t="s">
        <v>52</v>
      </c>
      <c r="JVL34" s="48" t="s">
        <v>52</v>
      </c>
      <c r="JVM34" s="48" t="s">
        <v>52</v>
      </c>
      <c r="JVN34" s="48" t="s">
        <v>52</v>
      </c>
      <c r="JVO34" s="48" t="s">
        <v>52</v>
      </c>
      <c r="JVP34" s="48" t="s">
        <v>52</v>
      </c>
      <c r="JVQ34" s="48" t="s">
        <v>52</v>
      </c>
      <c r="JVR34" s="48" t="s">
        <v>52</v>
      </c>
      <c r="JVS34" s="48" t="s">
        <v>52</v>
      </c>
      <c r="JVT34" s="48" t="s">
        <v>52</v>
      </c>
      <c r="JVU34" s="48" t="s">
        <v>52</v>
      </c>
      <c r="JVV34" s="48" t="s">
        <v>52</v>
      </c>
      <c r="JVW34" s="48" t="s">
        <v>52</v>
      </c>
      <c r="JVX34" s="48" t="s">
        <v>52</v>
      </c>
      <c r="JVY34" s="48" t="s">
        <v>52</v>
      </c>
      <c r="JVZ34" s="48" t="s">
        <v>52</v>
      </c>
      <c r="JWA34" s="48" t="s">
        <v>52</v>
      </c>
      <c r="JWB34" s="48" t="s">
        <v>52</v>
      </c>
      <c r="JWC34" s="48" t="s">
        <v>52</v>
      </c>
      <c r="JWD34" s="48" t="s">
        <v>52</v>
      </c>
      <c r="JWE34" s="48" t="s">
        <v>52</v>
      </c>
      <c r="JWF34" s="48" t="s">
        <v>52</v>
      </c>
      <c r="JWG34" s="48" t="s">
        <v>52</v>
      </c>
      <c r="JWH34" s="48" t="s">
        <v>52</v>
      </c>
      <c r="JWI34" s="48" t="s">
        <v>52</v>
      </c>
      <c r="JWJ34" s="48" t="s">
        <v>52</v>
      </c>
      <c r="JWK34" s="48" t="s">
        <v>52</v>
      </c>
      <c r="JWL34" s="48" t="s">
        <v>52</v>
      </c>
      <c r="JWM34" s="48" t="s">
        <v>52</v>
      </c>
      <c r="JWN34" s="48" t="s">
        <v>52</v>
      </c>
      <c r="JWO34" s="48" t="s">
        <v>52</v>
      </c>
      <c r="JWP34" s="48" t="s">
        <v>52</v>
      </c>
      <c r="JWQ34" s="48" t="s">
        <v>52</v>
      </c>
      <c r="JWR34" s="48" t="s">
        <v>52</v>
      </c>
      <c r="JWS34" s="48" t="s">
        <v>52</v>
      </c>
      <c r="JWT34" s="48" t="s">
        <v>52</v>
      </c>
      <c r="JWU34" s="48" t="s">
        <v>52</v>
      </c>
      <c r="JWV34" s="48" t="s">
        <v>52</v>
      </c>
      <c r="JWW34" s="48" t="s">
        <v>52</v>
      </c>
      <c r="JWX34" s="48" t="s">
        <v>52</v>
      </c>
      <c r="JWY34" s="48" t="s">
        <v>52</v>
      </c>
      <c r="JWZ34" s="48" t="s">
        <v>52</v>
      </c>
      <c r="JXA34" s="48" t="s">
        <v>52</v>
      </c>
      <c r="JXB34" s="48" t="s">
        <v>52</v>
      </c>
      <c r="JXC34" s="48" t="s">
        <v>52</v>
      </c>
      <c r="JXD34" s="48" t="s">
        <v>52</v>
      </c>
      <c r="JXE34" s="48" t="s">
        <v>52</v>
      </c>
      <c r="JXF34" s="48" t="s">
        <v>52</v>
      </c>
      <c r="JXG34" s="48" t="s">
        <v>52</v>
      </c>
      <c r="JXH34" s="48" t="s">
        <v>52</v>
      </c>
      <c r="JXI34" s="48" t="s">
        <v>52</v>
      </c>
      <c r="JXJ34" s="48" t="s">
        <v>52</v>
      </c>
      <c r="JXK34" s="48" t="s">
        <v>52</v>
      </c>
      <c r="JXL34" s="48" t="s">
        <v>52</v>
      </c>
      <c r="JXM34" s="48" t="s">
        <v>52</v>
      </c>
      <c r="JXN34" s="48" t="s">
        <v>52</v>
      </c>
      <c r="JXO34" s="48" t="s">
        <v>52</v>
      </c>
      <c r="JXP34" s="48" t="s">
        <v>52</v>
      </c>
      <c r="JXQ34" s="48" t="s">
        <v>52</v>
      </c>
      <c r="JXR34" s="48" t="s">
        <v>52</v>
      </c>
      <c r="JXS34" s="48" t="s">
        <v>52</v>
      </c>
      <c r="JXT34" s="48" t="s">
        <v>52</v>
      </c>
      <c r="JXU34" s="48" t="s">
        <v>52</v>
      </c>
      <c r="JXV34" s="48" t="s">
        <v>52</v>
      </c>
      <c r="JXW34" s="48" t="s">
        <v>52</v>
      </c>
      <c r="JXX34" s="48" t="s">
        <v>52</v>
      </c>
      <c r="JXY34" s="48" t="s">
        <v>52</v>
      </c>
      <c r="JXZ34" s="48" t="s">
        <v>52</v>
      </c>
      <c r="JYA34" s="48" t="s">
        <v>52</v>
      </c>
      <c r="JYB34" s="48" t="s">
        <v>52</v>
      </c>
      <c r="JYC34" s="48" t="s">
        <v>52</v>
      </c>
      <c r="JYD34" s="48" t="s">
        <v>52</v>
      </c>
      <c r="JYE34" s="48" t="s">
        <v>52</v>
      </c>
      <c r="JYF34" s="48" t="s">
        <v>52</v>
      </c>
      <c r="JYG34" s="48" t="s">
        <v>52</v>
      </c>
      <c r="JYH34" s="48" t="s">
        <v>52</v>
      </c>
      <c r="JYI34" s="48" t="s">
        <v>52</v>
      </c>
      <c r="JYJ34" s="48" t="s">
        <v>52</v>
      </c>
      <c r="JYK34" s="48" t="s">
        <v>52</v>
      </c>
      <c r="JYL34" s="48" t="s">
        <v>52</v>
      </c>
      <c r="JYM34" s="48" t="s">
        <v>52</v>
      </c>
      <c r="JYN34" s="48" t="s">
        <v>52</v>
      </c>
      <c r="JYO34" s="48" t="s">
        <v>52</v>
      </c>
      <c r="JYP34" s="48" t="s">
        <v>52</v>
      </c>
      <c r="JYQ34" s="48" t="s">
        <v>52</v>
      </c>
      <c r="JYR34" s="48" t="s">
        <v>52</v>
      </c>
      <c r="JYS34" s="48" t="s">
        <v>52</v>
      </c>
      <c r="JYT34" s="48" t="s">
        <v>52</v>
      </c>
      <c r="JYU34" s="48" t="s">
        <v>52</v>
      </c>
      <c r="JYV34" s="48" t="s">
        <v>52</v>
      </c>
      <c r="JYW34" s="48" t="s">
        <v>52</v>
      </c>
      <c r="JYX34" s="48" t="s">
        <v>52</v>
      </c>
      <c r="JYY34" s="48" t="s">
        <v>52</v>
      </c>
      <c r="JYZ34" s="48" t="s">
        <v>52</v>
      </c>
      <c r="JZA34" s="48" t="s">
        <v>52</v>
      </c>
      <c r="JZB34" s="48" t="s">
        <v>52</v>
      </c>
      <c r="JZC34" s="48" t="s">
        <v>52</v>
      </c>
      <c r="JZD34" s="48" t="s">
        <v>52</v>
      </c>
      <c r="JZE34" s="48" t="s">
        <v>52</v>
      </c>
      <c r="JZF34" s="48" t="s">
        <v>52</v>
      </c>
      <c r="JZG34" s="48" t="s">
        <v>52</v>
      </c>
      <c r="JZH34" s="48" t="s">
        <v>52</v>
      </c>
      <c r="JZI34" s="48" t="s">
        <v>52</v>
      </c>
      <c r="JZJ34" s="48" t="s">
        <v>52</v>
      </c>
      <c r="JZK34" s="48" t="s">
        <v>52</v>
      </c>
      <c r="JZL34" s="48" t="s">
        <v>52</v>
      </c>
      <c r="JZM34" s="48" t="s">
        <v>52</v>
      </c>
      <c r="JZN34" s="48" t="s">
        <v>52</v>
      </c>
      <c r="JZO34" s="48" t="s">
        <v>52</v>
      </c>
      <c r="JZP34" s="48" t="s">
        <v>52</v>
      </c>
      <c r="JZQ34" s="48" t="s">
        <v>52</v>
      </c>
      <c r="JZR34" s="48" t="s">
        <v>52</v>
      </c>
      <c r="JZS34" s="48" t="s">
        <v>52</v>
      </c>
      <c r="JZT34" s="48" t="s">
        <v>52</v>
      </c>
      <c r="JZU34" s="48" t="s">
        <v>52</v>
      </c>
      <c r="JZV34" s="48" t="s">
        <v>52</v>
      </c>
      <c r="JZW34" s="48" t="s">
        <v>52</v>
      </c>
      <c r="JZX34" s="48" t="s">
        <v>52</v>
      </c>
      <c r="JZY34" s="48" t="s">
        <v>52</v>
      </c>
      <c r="JZZ34" s="48" t="s">
        <v>52</v>
      </c>
      <c r="KAA34" s="48" t="s">
        <v>52</v>
      </c>
      <c r="KAB34" s="48" t="s">
        <v>52</v>
      </c>
      <c r="KAC34" s="48" t="s">
        <v>52</v>
      </c>
      <c r="KAD34" s="48" t="s">
        <v>52</v>
      </c>
      <c r="KAE34" s="48" t="s">
        <v>52</v>
      </c>
      <c r="KAF34" s="48" t="s">
        <v>52</v>
      </c>
      <c r="KAG34" s="48" t="s">
        <v>52</v>
      </c>
      <c r="KAH34" s="48" t="s">
        <v>52</v>
      </c>
      <c r="KAI34" s="48" t="s">
        <v>52</v>
      </c>
      <c r="KAJ34" s="48" t="s">
        <v>52</v>
      </c>
      <c r="KAK34" s="48" t="s">
        <v>52</v>
      </c>
      <c r="KAL34" s="48" t="s">
        <v>52</v>
      </c>
      <c r="KAM34" s="48" t="s">
        <v>52</v>
      </c>
      <c r="KAN34" s="48" t="s">
        <v>52</v>
      </c>
      <c r="KAO34" s="48" t="s">
        <v>52</v>
      </c>
      <c r="KAP34" s="48" t="s">
        <v>52</v>
      </c>
      <c r="KAQ34" s="48" t="s">
        <v>52</v>
      </c>
      <c r="KAR34" s="48" t="s">
        <v>52</v>
      </c>
      <c r="KAS34" s="48" t="s">
        <v>52</v>
      </c>
      <c r="KAT34" s="48" t="s">
        <v>52</v>
      </c>
      <c r="KAU34" s="48" t="s">
        <v>52</v>
      </c>
      <c r="KAV34" s="48" t="s">
        <v>52</v>
      </c>
      <c r="KAW34" s="48" t="s">
        <v>52</v>
      </c>
      <c r="KAX34" s="48" t="s">
        <v>52</v>
      </c>
      <c r="KAY34" s="48" t="s">
        <v>52</v>
      </c>
      <c r="KAZ34" s="48" t="s">
        <v>52</v>
      </c>
      <c r="KBA34" s="48" t="s">
        <v>52</v>
      </c>
      <c r="KBB34" s="48" t="s">
        <v>52</v>
      </c>
      <c r="KBC34" s="48" t="s">
        <v>52</v>
      </c>
      <c r="KBD34" s="48" t="s">
        <v>52</v>
      </c>
      <c r="KBE34" s="48" t="s">
        <v>52</v>
      </c>
      <c r="KBF34" s="48" t="s">
        <v>52</v>
      </c>
      <c r="KBG34" s="48" t="s">
        <v>52</v>
      </c>
      <c r="KBH34" s="48" t="s">
        <v>52</v>
      </c>
      <c r="KBI34" s="48" t="s">
        <v>52</v>
      </c>
      <c r="KBJ34" s="48" t="s">
        <v>52</v>
      </c>
      <c r="KBK34" s="48" t="s">
        <v>52</v>
      </c>
      <c r="KBL34" s="48" t="s">
        <v>52</v>
      </c>
      <c r="KBM34" s="48" t="s">
        <v>52</v>
      </c>
      <c r="KBN34" s="48" t="s">
        <v>52</v>
      </c>
      <c r="KBO34" s="48" t="s">
        <v>52</v>
      </c>
      <c r="KBP34" s="48" t="s">
        <v>52</v>
      </c>
      <c r="KBQ34" s="48" t="s">
        <v>52</v>
      </c>
      <c r="KBR34" s="48" t="s">
        <v>52</v>
      </c>
      <c r="KBS34" s="48" t="s">
        <v>52</v>
      </c>
      <c r="KBT34" s="48" t="s">
        <v>52</v>
      </c>
      <c r="KBU34" s="48" t="s">
        <v>52</v>
      </c>
      <c r="KBV34" s="48" t="s">
        <v>52</v>
      </c>
      <c r="KBW34" s="48" t="s">
        <v>52</v>
      </c>
      <c r="KBX34" s="48" t="s">
        <v>52</v>
      </c>
      <c r="KBY34" s="48" t="s">
        <v>52</v>
      </c>
      <c r="KBZ34" s="48" t="s">
        <v>52</v>
      </c>
      <c r="KCA34" s="48" t="s">
        <v>52</v>
      </c>
      <c r="KCB34" s="48" t="s">
        <v>52</v>
      </c>
      <c r="KCC34" s="48" t="s">
        <v>52</v>
      </c>
      <c r="KCD34" s="48" t="s">
        <v>52</v>
      </c>
      <c r="KCE34" s="48" t="s">
        <v>52</v>
      </c>
      <c r="KCF34" s="48" t="s">
        <v>52</v>
      </c>
      <c r="KCG34" s="48" t="s">
        <v>52</v>
      </c>
      <c r="KCH34" s="48" t="s">
        <v>52</v>
      </c>
      <c r="KCI34" s="48" t="s">
        <v>52</v>
      </c>
      <c r="KCJ34" s="48" t="s">
        <v>52</v>
      </c>
      <c r="KCK34" s="48" t="s">
        <v>52</v>
      </c>
      <c r="KCL34" s="48" t="s">
        <v>52</v>
      </c>
      <c r="KCM34" s="48" t="s">
        <v>52</v>
      </c>
      <c r="KCN34" s="48" t="s">
        <v>52</v>
      </c>
      <c r="KCO34" s="48" t="s">
        <v>52</v>
      </c>
      <c r="KCP34" s="48" t="s">
        <v>52</v>
      </c>
      <c r="KCQ34" s="48" t="s">
        <v>52</v>
      </c>
      <c r="KCR34" s="48" t="s">
        <v>52</v>
      </c>
      <c r="KCS34" s="48" t="s">
        <v>52</v>
      </c>
      <c r="KCT34" s="48" t="s">
        <v>52</v>
      </c>
      <c r="KCU34" s="48" t="s">
        <v>52</v>
      </c>
      <c r="KCV34" s="48" t="s">
        <v>52</v>
      </c>
      <c r="KCW34" s="48" t="s">
        <v>52</v>
      </c>
      <c r="KCX34" s="48" t="s">
        <v>52</v>
      </c>
      <c r="KCY34" s="48" t="s">
        <v>52</v>
      </c>
      <c r="KCZ34" s="48" t="s">
        <v>52</v>
      </c>
      <c r="KDA34" s="48" t="s">
        <v>52</v>
      </c>
      <c r="KDB34" s="48" t="s">
        <v>52</v>
      </c>
      <c r="KDC34" s="48" t="s">
        <v>52</v>
      </c>
      <c r="KDD34" s="48" t="s">
        <v>52</v>
      </c>
      <c r="KDE34" s="48" t="s">
        <v>52</v>
      </c>
      <c r="KDF34" s="48" t="s">
        <v>52</v>
      </c>
      <c r="KDG34" s="48" t="s">
        <v>52</v>
      </c>
      <c r="KDH34" s="48" t="s">
        <v>52</v>
      </c>
      <c r="KDI34" s="48" t="s">
        <v>52</v>
      </c>
      <c r="KDJ34" s="48" t="s">
        <v>52</v>
      </c>
      <c r="KDK34" s="48" t="s">
        <v>52</v>
      </c>
      <c r="KDL34" s="48" t="s">
        <v>52</v>
      </c>
      <c r="KDM34" s="48" t="s">
        <v>52</v>
      </c>
      <c r="KDN34" s="48" t="s">
        <v>52</v>
      </c>
      <c r="KDO34" s="48" t="s">
        <v>52</v>
      </c>
      <c r="KDP34" s="48" t="s">
        <v>52</v>
      </c>
      <c r="KDQ34" s="48" t="s">
        <v>52</v>
      </c>
      <c r="KDR34" s="48" t="s">
        <v>52</v>
      </c>
      <c r="KDS34" s="48" t="s">
        <v>52</v>
      </c>
      <c r="KDT34" s="48" t="s">
        <v>52</v>
      </c>
      <c r="KDU34" s="48" t="s">
        <v>52</v>
      </c>
      <c r="KDV34" s="48" t="s">
        <v>52</v>
      </c>
      <c r="KDW34" s="48" t="s">
        <v>52</v>
      </c>
      <c r="KDX34" s="48" t="s">
        <v>52</v>
      </c>
      <c r="KDY34" s="48" t="s">
        <v>52</v>
      </c>
      <c r="KDZ34" s="48" t="s">
        <v>52</v>
      </c>
      <c r="KEA34" s="48" t="s">
        <v>52</v>
      </c>
      <c r="KEB34" s="48" t="s">
        <v>52</v>
      </c>
      <c r="KEC34" s="48" t="s">
        <v>52</v>
      </c>
      <c r="KED34" s="48" t="s">
        <v>52</v>
      </c>
      <c r="KEE34" s="48" t="s">
        <v>52</v>
      </c>
      <c r="KEF34" s="48" t="s">
        <v>52</v>
      </c>
      <c r="KEG34" s="48" t="s">
        <v>52</v>
      </c>
      <c r="KEH34" s="48" t="s">
        <v>52</v>
      </c>
      <c r="KEI34" s="48" t="s">
        <v>52</v>
      </c>
      <c r="KEJ34" s="48" t="s">
        <v>52</v>
      </c>
      <c r="KEK34" s="48" t="s">
        <v>52</v>
      </c>
      <c r="KEL34" s="48" t="s">
        <v>52</v>
      </c>
      <c r="KEM34" s="48" t="s">
        <v>52</v>
      </c>
      <c r="KEN34" s="48" t="s">
        <v>52</v>
      </c>
      <c r="KEO34" s="48" t="s">
        <v>52</v>
      </c>
      <c r="KEP34" s="48" t="s">
        <v>52</v>
      </c>
      <c r="KEQ34" s="48" t="s">
        <v>52</v>
      </c>
      <c r="KER34" s="48" t="s">
        <v>52</v>
      </c>
      <c r="KES34" s="48" t="s">
        <v>52</v>
      </c>
      <c r="KET34" s="48" t="s">
        <v>52</v>
      </c>
      <c r="KEU34" s="48" t="s">
        <v>52</v>
      </c>
      <c r="KEV34" s="48" t="s">
        <v>52</v>
      </c>
      <c r="KEW34" s="48" t="s">
        <v>52</v>
      </c>
      <c r="KEX34" s="48" t="s">
        <v>52</v>
      </c>
      <c r="KEY34" s="48" t="s">
        <v>52</v>
      </c>
      <c r="KEZ34" s="48" t="s">
        <v>52</v>
      </c>
      <c r="KFA34" s="48" t="s">
        <v>52</v>
      </c>
      <c r="KFB34" s="48" t="s">
        <v>52</v>
      </c>
      <c r="KFC34" s="48" t="s">
        <v>52</v>
      </c>
      <c r="KFD34" s="48" t="s">
        <v>52</v>
      </c>
      <c r="KFE34" s="48" t="s">
        <v>52</v>
      </c>
      <c r="KFF34" s="48" t="s">
        <v>52</v>
      </c>
      <c r="KFG34" s="48" t="s">
        <v>52</v>
      </c>
      <c r="KFH34" s="48" t="s">
        <v>52</v>
      </c>
      <c r="KFI34" s="48" t="s">
        <v>52</v>
      </c>
      <c r="KFJ34" s="48" t="s">
        <v>52</v>
      </c>
      <c r="KFK34" s="48" t="s">
        <v>52</v>
      </c>
      <c r="KFL34" s="48" t="s">
        <v>52</v>
      </c>
      <c r="KFM34" s="48" t="s">
        <v>52</v>
      </c>
      <c r="KFN34" s="48" t="s">
        <v>52</v>
      </c>
      <c r="KFO34" s="48" t="s">
        <v>52</v>
      </c>
      <c r="KFP34" s="48" t="s">
        <v>52</v>
      </c>
      <c r="KFQ34" s="48" t="s">
        <v>52</v>
      </c>
      <c r="KFR34" s="48" t="s">
        <v>52</v>
      </c>
      <c r="KFS34" s="48" t="s">
        <v>52</v>
      </c>
      <c r="KFT34" s="48" t="s">
        <v>52</v>
      </c>
      <c r="KFU34" s="48" t="s">
        <v>52</v>
      </c>
      <c r="KFV34" s="48" t="s">
        <v>52</v>
      </c>
      <c r="KFW34" s="48" t="s">
        <v>52</v>
      </c>
      <c r="KFX34" s="48" t="s">
        <v>52</v>
      </c>
      <c r="KFY34" s="48" t="s">
        <v>52</v>
      </c>
      <c r="KFZ34" s="48" t="s">
        <v>52</v>
      </c>
      <c r="KGA34" s="48" t="s">
        <v>52</v>
      </c>
      <c r="KGB34" s="48" t="s">
        <v>52</v>
      </c>
      <c r="KGC34" s="48" t="s">
        <v>52</v>
      </c>
      <c r="KGD34" s="48" t="s">
        <v>52</v>
      </c>
      <c r="KGE34" s="48" t="s">
        <v>52</v>
      </c>
      <c r="KGF34" s="48" t="s">
        <v>52</v>
      </c>
      <c r="KGG34" s="48" t="s">
        <v>52</v>
      </c>
      <c r="KGH34" s="48" t="s">
        <v>52</v>
      </c>
      <c r="KGI34" s="48" t="s">
        <v>52</v>
      </c>
      <c r="KGJ34" s="48" t="s">
        <v>52</v>
      </c>
      <c r="KGK34" s="48" t="s">
        <v>52</v>
      </c>
      <c r="KGL34" s="48" t="s">
        <v>52</v>
      </c>
      <c r="KGM34" s="48" t="s">
        <v>52</v>
      </c>
      <c r="KGN34" s="48" t="s">
        <v>52</v>
      </c>
      <c r="KGO34" s="48" t="s">
        <v>52</v>
      </c>
      <c r="KGP34" s="48" t="s">
        <v>52</v>
      </c>
      <c r="KGQ34" s="48" t="s">
        <v>52</v>
      </c>
      <c r="KGR34" s="48" t="s">
        <v>52</v>
      </c>
      <c r="KGS34" s="48" t="s">
        <v>52</v>
      </c>
      <c r="KGT34" s="48" t="s">
        <v>52</v>
      </c>
      <c r="KGU34" s="48" t="s">
        <v>52</v>
      </c>
      <c r="KGV34" s="48" t="s">
        <v>52</v>
      </c>
      <c r="KGW34" s="48" t="s">
        <v>52</v>
      </c>
      <c r="KGX34" s="48" t="s">
        <v>52</v>
      </c>
      <c r="KGY34" s="48" t="s">
        <v>52</v>
      </c>
      <c r="KGZ34" s="48" t="s">
        <v>52</v>
      </c>
      <c r="KHA34" s="48" t="s">
        <v>52</v>
      </c>
      <c r="KHB34" s="48" t="s">
        <v>52</v>
      </c>
      <c r="KHC34" s="48" t="s">
        <v>52</v>
      </c>
      <c r="KHD34" s="48" t="s">
        <v>52</v>
      </c>
      <c r="KHE34" s="48" t="s">
        <v>52</v>
      </c>
      <c r="KHF34" s="48" t="s">
        <v>52</v>
      </c>
      <c r="KHG34" s="48" t="s">
        <v>52</v>
      </c>
      <c r="KHH34" s="48" t="s">
        <v>52</v>
      </c>
      <c r="KHI34" s="48" t="s">
        <v>52</v>
      </c>
      <c r="KHJ34" s="48" t="s">
        <v>52</v>
      </c>
      <c r="KHK34" s="48" t="s">
        <v>52</v>
      </c>
      <c r="KHL34" s="48" t="s">
        <v>52</v>
      </c>
      <c r="KHM34" s="48" t="s">
        <v>52</v>
      </c>
      <c r="KHN34" s="48" t="s">
        <v>52</v>
      </c>
      <c r="KHO34" s="48" t="s">
        <v>52</v>
      </c>
      <c r="KHP34" s="48" t="s">
        <v>52</v>
      </c>
      <c r="KHQ34" s="48" t="s">
        <v>52</v>
      </c>
      <c r="KHR34" s="48" t="s">
        <v>52</v>
      </c>
      <c r="KHS34" s="48" t="s">
        <v>52</v>
      </c>
      <c r="KHT34" s="48" t="s">
        <v>52</v>
      </c>
      <c r="KHU34" s="48" t="s">
        <v>52</v>
      </c>
      <c r="KHV34" s="48" t="s">
        <v>52</v>
      </c>
      <c r="KHW34" s="48" t="s">
        <v>52</v>
      </c>
      <c r="KHX34" s="48" t="s">
        <v>52</v>
      </c>
      <c r="KHY34" s="48" t="s">
        <v>52</v>
      </c>
      <c r="KHZ34" s="48" t="s">
        <v>52</v>
      </c>
      <c r="KIA34" s="48" t="s">
        <v>52</v>
      </c>
      <c r="KIB34" s="48" t="s">
        <v>52</v>
      </c>
      <c r="KIC34" s="48" t="s">
        <v>52</v>
      </c>
      <c r="KID34" s="48" t="s">
        <v>52</v>
      </c>
      <c r="KIE34" s="48" t="s">
        <v>52</v>
      </c>
      <c r="KIF34" s="48" t="s">
        <v>52</v>
      </c>
      <c r="KIG34" s="48" t="s">
        <v>52</v>
      </c>
      <c r="KIH34" s="48" t="s">
        <v>52</v>
      </c>
      <c r="KII34" s="48" t="s">
        <v>52</v>
      </c>
      <c r="KIJ34" s="48" t="s">
        <v>52</v>
      </c>
      <c r="KIK34" s="48" t="s">
        <v>52</v>
      </c>
      <c r="KIL34" s="48" t="s">
        <v>52</v>
      </c>
      <c r="KIM34" s="48" t="s">
        <v>52</v>
      </c>
      <c r="KIN34" s="48" t="s">
        <v>52</v>
      </c>
      <c r="KIO34" s="48" t="s">
        <v>52</v>
      </c>
      <c r="KIP34" s="48" t="s">
        <v>52</v>
      </c>
      <c r="KIQ34" s="48" t="s">
        <v>52</v>
      </c>
      <c r="KIR34" s="48" t="s">
        <v>52</v>
      </c>
      <c r="KIS34" s="48" t="s">
        <v>52</v>
      </c>
      <c r="KIT34" s="48" t="s">
        <v>52</v>
      </c>
      <c r="KIU34" s="48" t="s">
        <v>52</v>
      </c>
      <c r="KIV34" s="48" t="s">
        <v>52</v>
      </c>
      <c r="KIW34" s="48" t="s">
        <v>52</v>
      </c>
      <c r="KIX34" s="48" t="s">
        <v>52</v>
      </c>
      <c r="KIY34" s="48" t="s">
        <v>52</v>
      </c>
      <c r="KIZ34" s="48" t="s">
        <v>52</v>
      </c>
      <c r="KJA34" s="48" t="s">
        <v>52</v>
      </c>
      <c r="KJB34" s="48" t="s">
        <v>52</v>
      </c>
      <c r="KJC34" s="48" t="s">
        <v>52</v>
      </c>
      <c r="KJD34" s="48" t="s">
        <v>52</v>
      </c>
      <c r="KJE34" s="48" t="s">
        <v>52</v>
      </c>
      <c r="KJF34" s="48" t="s">
        <v>52</v>
      </c>
      <c r="KJG34" s="48" t="s">
        <v>52</v>
      </c>
      <c r="KJH34" s="48" t="s">
        <v>52</v>
      </c>
      <c r="KJI34" s="48" t="s">
        <v>52</v>
      </c>
      <c r="KJJ34" s="48" t="s">
        <v>52</v>
      </c>
      <c r="KJK34" s="48" t="s">
        <v>52</v>
      </c>
      <c r="KJL34" s="48" t="s">
        <v>52</v>
      </c>
      <c r="KJM34" s="48" t="s">
        <v>52</v>
      </c>
      <c r="KJN34" s="48" t="s">
        <v>52</v>
      </c>
      <c r="KJO34" s="48" t="s">
        <v>52</v>
      </c>
      <c r="KJP34" s="48" t="s">
        <v>52</v>
      </c>
      <c r="KJQ34" s="48" t="s">
        <v>52</v>
      </c>
      <c r="KJR34" s="48" t="s">
        <v>52</v>
      </c>
      <c r="KJS34" s="48" t="s">
        <v>52</v>
      </c>
      <c r="KJT34" s="48" t="s">
        <v>52</v>
      </c>
      <c r="KJU34" s="48" t="s">
        <v>52</v>
      </c>
      <c r="KJV34" s="48" t="s">
        <v>52</v>
      </c>
      <c r="KJW34" s="48" t="s">
        <v>52</v>
      </c>
      <c r="KJX34" s="48" t="s">
        <v>52</v>
      </c>
      <c r="KJY34" s="48" t="s">
        <v>52</v>
      </c>
      <c r="KJZ34" s="48" t="s">
        <v>52</v>
      </c>
      <c r="KKA34" s="48" t="s">
        <v>52</v>
      </c>
      <c r="KKB34" s="48" t="s">
        <v>52</v>
      </c>
      <c r="KKC34" s="48" t="s">
        <v>52</v>
      </c>
      <c r="KKD34" s="48" t="s">
        <v>52</v>
      </c>
      <c r="KKE34" s="48" t="s">
        <v>52</v>
      </c>
      <c r="KKF34" s="48" t="s">
        <v>52</v>
      </c>
      <c r="KKG34" s="48" t="s">
        <v>52</v>
      </c>
      <c r="KKH34" s="48" t="s">
        <v>52</v>
      </c>
      <c r="KKI34" s="48" t="s">
        <v>52</v>
      </c>
      <c r="KKJ34" s="48" t="s">
        <v>52</v>
      </c>
      <c r="KKK34" s="48" t="s">
        <v>52</v>
      </c>
      <c r="KKL34" s="48" t="s">
        <v>52</v>
      </c>
      <c r="KKM34" s="48" t="s">
        <v>52</v>
      </c>
      <c r="KKN34" s="48" t="s">
        <v>52</v>
      </c>
      <c r="KKO34" s="48" t="s">
        <v>52</v>
      </c>
      <c r="KKP34" s="48" t="s">
        <v>52</v>
      </c>
      <c r="KKQ34" s="48" t="s">
        <v>52</v>
      </c>
      <c r="KKR34" s="48" t="s">
        <v>52</v>
      </c>
      <c r="KKS34" s="48" t="s">
        <v>52</v>
      </c>
      <c r="KKT34" s="48" t="s">
        <v>52</v>
      </c>
      <c r="KKU34" s="48" t="s">
        <v>52</v>
      </c>
      <c r="KKV34" s="48" t="s">
        <v>52</v>
      </c>
      <c r="KKW34" s="48" t="s">
        <v>52</v>
      </c>
      <c r="KKX34" s="48" t="s">
        <v>52</v>
      </c>
      <c r="KKY34" s="48" t="s">
        <v>52</v>
      </c>
      <c r="KKZ34" s="48" t="s">
        <v>52</v>
      </c>
      <c r="KLA34" s="48" t="s">
        <v>52</v>
      </c>
      <c r="KLB34" s="48" t="s">
        <v>52</v>
      </c>
      <c r="KLC34" s="48" t="s">
        <v>52</v>
      </c>
      <c r="KLD34" s="48" t="s">
        <v>52</v>
      </c>
      <c r="KLE34" s="48" t="s">
        <v>52</v>
      </c>
      <c r="KLF34" s="48" t="s">
        <v>52</v>
      </c>
      <c r="KLG34" s="48" t="s">
        <v>52</v>
      </c>
      <c r="KLH34" s="48" t="s">
        <v>52</v>
      </c>
      <c r="KLI34" s="48" t="s">
        <v>52</v>
      </c>
      <c r="KLJ34" s="48" t="s">
        <v>52</v>
      </c>
      <c r="KLK34" s="48" t="s">
        <v>52</v>
      </c>
      <c r="KLL34" s="48" t="s">
        <v>52</v>
      </c>
      <c r="KLM34" s="48" t="s">
        <v>52</v>
      </c>
      <c r="KLN34" s="48" t="s">
        <v>52</v>
      </c>
      <c r="KLO34" s="48" t="s">
        <v>52</v>
      </c>
      <c r="KLP34" s="48" t="s">
        <v>52</v>
      </c>
      <c r="KLQ34" s="48" t="s">
        <v>52</v>
      </c>
      <c r="KLR34" s="48" t="s">
        <v>52</v>
      </c>
      <c r="KLS34" s="48" t="s">
        <v>52</v>
      </c>
      <c r="KLT34" s="48" t="s">
        <v>52</v>
      </c>
      <c r="KLU34" s="48" t="s">
        <v>52</v>
      </c>
      <c r="KLV34" s="48" t="s">
        <v>52</v>
      </c>
      <c r="KLW34" s="48" t="s">
        <v>52</v>
      </c>
      <c r="KLX34" s="48" t="s">
        <v>52</v>
      </c>
      <c r="KLY34" s="48" t="s">
        <v>52</v>
      </c>
      <c r="KLZ34" s="48" t="s">
        <v>52</v>
      </c>
      <c r="KMA34" s="48" t="s">
        <v>52</v>
      </c>
      <c r="KMB34" s="48" t="s">
        <v>52</v>
      </c>
      <c r="KMC34" s="48" t="s">
        <v>52</v>
      </c>
      <c r="KMD34" s="48" t="s">
        <v>52</v>
      </c>
      <c r="KME34" s="48" t="s">
        <v>52</v>
      </c>
      <c r="KMF34" s="48" t="s">
        <v>52</v>
      </c>
      <c r="KMG34" s="48" t="s">
        <v>52</v>
      </c>
      <c r="KMH34" s="48" t="s">
        <v>52</v>
      </c>
      <c r="KMI34" s="48" t="s">
        <v>52</v>
      </c>
      <c r="KMJ34" s="48" t="s">
        <v>52</v>
      </c>
      <c r="KMK34" s="48" t="s">
        <v>52</v>
      </c>
      <c r="KML34" s="48" t="s">
        <v>52</v>
      </c>
      <c r="KMM34" s="48" t="s">
        <v>52</v>
      </c>
      <c r="KMN34" s="48" t="s">
        <v>52</v>
      </c>
      <c r="KMO34" s="48" t="s">
        <v>52</v>
      </c>
      <c r="KMP34" s="48" t="s">
        <v>52</v>
      </c>
      <c r="KMQ34" s="48" t="s">
        <v>52</v>
      </c>
      <c r="KMR34" s="48" t="s">
        <v>52</v>
      </c>
      <c r="KMS34" s="48" t="s">
        <v>52</v>
      </c>
      <c r="KMT34" s="48" t="s">
        <v>52</v>
      </c>
      <c r="KMU34" s="48" t="s">
        <v>52</v>
      </c>
      <c r="KMV34" s="48" t="s">
        <v>52</v>
      </c>
      <c r="KMW34" s="48" t="s">
        <v>52</v>
      </c>
      <c r="KMX34" s="48" t="s">
        <v>52</v>
      </c>
      <c r="KMY34" s="48" t="s">
        <v>52</v>
      </c>
      <c r="KMZ34" s="48" t="s">
        <v>52</v>
      </c>
      <c r="KNA34" s="48" t="s">
        <v>52</v>
      </c>
      <c r="KNB34" s="48" t="s">
        <v>52</v>
      </c>
      <c r="KNC34" s="48" t="s">
        <v>52</v>
      </c>
      <c r="KND34" s="48" t="s">
        <v>52</v>
      </c>
      <c r="KNE34" s="48" t="s">
        <v>52</v>
      </c>
      <c r="KNF34" s="48" t="s">
        <v>52</v>
      </c>
      <c r="KNG34" s="48" t="s">
        <v>52</v>
      </c>
      <c r="KNH34" s="48" t="s">
        <v>52</v>
      </c>
      <c r="KNI34" s="48" t="s">
        <v>52</v>
      </c>
      <c r="KNJ34" s="48" t="s">
        <v>52</v>
      </c>
      <c r="KNK34" s="48" t="s">
        <v>52</v>
      </c>
      <c r="KNL34" s="48" t="s">
        <v>52</v>
      </c>
      <c r="KNM34" s="48" t="s">
        <v>52</v>
      </c>
      <c r="KNN34" s="48" t="s">
        <v>52</v>
      </c>
      <c r="KNO34" s="48" t="s">
        <v>52</v>
      </c>
      <c r="KNP34" s="48" t="s">
        <v>52</v>
      </c>
      <c r="KNQ34" s="48" t="s">
        <v>52</v>
      </c>
      <c r="KNR34" s="48" t="s">
        <v>52</v>
      </c>
      <c r="KNS34" s="48" t="s">
        <v>52</v>
      </c>
      <c r="KNT34" s="48" t="s">
        <v>52</v>
      </c>
      <c r="KNU34" s="48" t="s">
        <v>52</v>
      </c>
      <c r="KNV34" s="48" t="s">
        <v>52</v>
      </c>
      <c r="KNW34" s="48" t="s">
        <v>52</v>
      </c>
      <c r="KNX34" s="48" t="s">
        <v>52</v>
      </c>
      <c r="KNY34" s="48" t="s">
        <v>52</v>
      </c>
      <c r="KNZ34" s="48" t="s">
        <v>52</v>
      </c>
      <c r="KOA34" s="48" t="s">
        <v>52</v>
      </c>
      <c r="KOB34" s="48" t="s">
        <v>52</v>
      </c>
      <c r="KOC34" s="48" t="s">
        <v>52</v>
      </c>
      <c r="KOD34" s="48" t="s">
        <v>52</v>
      </c>
      <c r="KOE34" s="48" t="s">
        <v>52</v>
      </c>
      <c r="KOF34" s="48" t="s">
        <v>52</v>
      </c>
      <c r="KOG34" s="48" t="s">
        <v>52</v>
      </c>
      <c r="KOH34" s="48" t="s">
        <v>52</v>
      </c>
      <c r="KOI34" s="48" t="s">
        <v>52</v>
      </c>
      <c r="KOJ34" s="48" t="s">
        <v>52</v>
      </c>
      <c r="KOK34" s="48" t="s">
        <v>52</v>
      </c>
      <c r="KOL34" s="48" t="s">
        <v>52</v>
      </c>
      <c r="KOM34" s="48" t="s">
        <v>52</v>
      </c>
      <c r="KON34" s="48" t="s">
        <v>52</v>
      </c>
      <c r="KOO34" s="48" t="s">
        <v>52</v>
      </c>
      <c r="KOP34" s="48" t="s">
        <v>52</v>
      </c>
      <c r="KOQ34" s="48" t="s">
        <v>52</v>
      </c>
      <c r="KOR34" s="48" t="s">
        <v>52</v>
      </c>
      <c r="KOS34" s="48" t="s">
        <v>52</v>
      </c>
      <c r="KOT34" s="48" t="s">
        <v>52</v>
      </c>
      <c r="KOU34" s="48" t="s">
        <v>52</v>
      </c>
      <c r="KOV34" s="48" t="s">
        <v>52</v>
      </c>
      <c r="KOW34" s="48" t="s">
        <v>52</v>
      </c>
      <c r="KOX34" s="48" t="s">
        <v>52</v>
      </c>
      <c r="KOY34" s="48" t="s">
        <v>52</v>
      </c>
      <c r="KOZ34" s="48" t="s">
        <v>52</v>
      </c>
      <c r="KPA34" s="48" t="s">
        <v>52</v>
      </c>
      <c r="KPB34" s="48" t="s">
        <v>52</v>
      </c>
      <c r="KPC34" s="48" t="s">
        <v>52</v>
      </c>
      <c r="KPD34" s="48" t="s">
        <v>52</v>
      </c>
      <c r="KPE34" s="48" t="s">
        <v>52</v>
      </c>
      <c r="KPF34" s="48" t="s">
        <v>52</v>
      </c>
      <c r="KPG34" s="48" t="s">
        <v>52</v>
      </c>
      <c r="KPH34" s="48" t="s">
        <v>52</v>
      </c>
      <c r="KPI34" s="48" t="s">
        <v>52</v>
      </c>
      <c r="KPJ34" s="48" t="s">
        <v>52</v>
      </c>
      <c r="KPK34" s="48" t="s">
        <v>52</v>
      </c>
      <c r="KPL34" s="48" t="s">
        <v>52</v>
      </c>
      <c r="KPM34" s="48" t="s">
        <v>52</v>
      </c>
      <c r="KPN34" s="48" t="s">
        <v>52</v>
      </c>
      <c r="KPO34" s="48" t="s">
        <v>52</v>
      </c>
      <c r="KPP34" s="48" t="s">
        <v>52</v>
      </c>
      <c r="KPQ34" s="48" t="s">
        <v>52</v>
      </c>
      <c r="KPR34" s="48" t="s">
        <v>52</v>
      </c>
      <c r="KPS34" s="48" t="s">
        <v>52</v>
      </c>
      <c r="KPT34" s="48" t="s">
        <v>52</v>
      </c>
      <c r="KPU34" s="48" t="s">
        <v>52</v>
      </c>
      <c r="KPV34" s="48" t="s">
        <v>52</v>
      </c>
      <c r="KPW34" s="48" t="s">
        <v>52</v>
      </c>
      <c r="KPX34" s="48" t="s">
        <v>52</v>
      </c>
      <c r="KPY34" s="48" t="s">
        <v>52</v>
      </c>
      <c r="KPZ34" s="48" t="s">
        <v>52</v>
      </c>
      <c r="KQA34" s="48" t="s">
        <v>52</v>
      </c>
      <c r="KQB34" s="48" t="s">
        <v>52</v>
      </c>
      <c r="KQC34" s="48" t="s">
        <v>52</v>
      </c>
      <c r="KQD34" s="48" t="s">
        <v>52</v>
      </c>
      <c r="KQE34" s="48" t="s">
        <v>52</v>
      </c>
      <c r="KQF34" s="48" t="s">
        <v>52</v>
      </c>
      <c r="KQG34" s="48" t="s">
        <v>52</v>
      </c>
      <c r="KQH34" s="48" t="s">
        <v>52</v>
      </c>
      <c r="KQI34" s="48" t="s">
        <v>52</v>
      </c>
      <c r="KQJ34" s="48" t="s">
        <v>52</v>
      </c>
      <c r="KQK34" s="48" t="s">
        <v>52</v>
      </c>
      <c r="KQL34" s="48" t="s">
        <v>52</v>
      </c>
      <c r="KQM34" s="48" t="s">
        <v>52</v>
      </c>
      <c r="KQN34" s="48" t="s">
        <v>52</v>
      </c>
      <c r="KQO34" s="48" t="s">
        <v>52</v>
      </c>
      <c r="KQP34" s="48" t="s">
        <v>52</v>
      </c>
      <c r="KQQ34" s="48" t="s">
        <v>52</v>
      </c>
      <c r="KQR34" s="48" t="s">
        <v>52</v>
      </c>
      <c r="KQS34" s="48" t="s">
        <v>52</v>
      </c>
      <c r="KQT34" s="48" t="s">
        <v>52</v>
      </c>
      <c r="KQU34" s="48" t="s">
        <v>52</v>
      </c>
      <c r="KQV34" s="48" t="s">
        <v>52</v>
      </c>
      <c r="KQW34" s="48" t="s">
        <v>52</v>
      </c>
      <c r="KQX34" s="48" t="s">
        <v>52</v>
      </c>
      <c r="KQY34" s="48" t="s">
        <v>52</v>
      </c>
      <c r="KQZ34" s="48" t="s">
        <v>52</v>
      </c>
      <c r="KRA34" s="48" t="s">
        <v>52</v>
      </c>
      <c r="KRB34" s="48" t="s">
        <v>52</v>
      </c>
      <c r="KRC34" s="48" t="s">
        <v>52</v>
      </c>
      <c r="KRD34" s="48" t="s">
        <v>52</v>
      </c>
      <c r="KRE34" s="48" t="s">
        <v>52</v>
      </c>
      <c r="KRF34" s="48" t="s">
        <v>52</v>
      </c>
      <c r="KRG34" s="48" t="s">
        <v>52</v>
      </c>
      <c r="KRH34" s="48" t="s">
        <v>52</v>
      </c>
      <c r="KRI34" s="48" t="s">
        <v>52</v>
      </c>
      <c r="KRJ34" s="48" t="s">
        <v>52</v>
      </c>
      <c r="KRK34" s="48" t="s">
        <v>52</v>
      </c>
      <c r="KRL34" s="48" t="s">
        <v>52</v>
      </c>
      <c r="KRM34" s="48" t="s">
        <v>52</v>
      </c>
      <c r="KRN34" s="48" t="s">
        <v>52</v>
      </c>
      <c r="KRO34" s="48" t="s">
        <v>52</v>
      </c>
      <c r="KRP34" s="48" t="s">
        <v>52</v>
      </c>
      <c r="KRQ34" s="48" t="s">
        <v>52</v>
      </c>
      <c r="KRR34" s="48" t="s">
        <v>52</v>
      </c>
      <c r="KRS34" s="48" t="s">
        <v>52</v>
      </c>
      <c r="KRT34" s="48" t="s">
        <v>52</v>
      </c>
      <c r="KRU34" s="48" t="s">
        <v>52</v>
      </c>
      <c r="KRV34" s="48" t="s">
        <v>52</v>
      </c>
      <c r="KRW34" s="48" t="s">
        <v>52</v>
      </c>
      <c r="KRX34" s="48" t="s">
        <v>52</v>
      </c>
      <c r="KRY34" s="48" t="s">
        <v>52</v>
      </c>
      <c r="KRZ34" s="48" t="s">
        <v>52</v>
      </c>
      <c r="KSA34" s="48" t="s">
        <v>52</v>
      </c>
      <c r="KSB34" s="48" t="s">
        <v>52</v>
      </c>
      <c r="KSC34" s="48" t="s">
        <v>52</v>
      </c>
      <c r="KSD34" s="48" t="s">
        <v>52</v>
      </c>
      <c r="KSE34" s="48" t="s">
        <v>52</v>
      </c>
      <c r="KSF34" s="48" t="s">
        <v>52</v>
      </c>
      <c r="KSG34" s="48" t="s">
        <v>52</v>
      </c>
      <c r="KSH34" s="48" t="s">
        <v>52</v>
      </c>
      <c r="KSI34" s="48" t="s">
        <v>52</v>
      </c>
      <c r="KSJ34" s="48" t="s">
        <v>52</v>
      </c>
      <c r="KSK34" s="48" t="s">
        <v>52</v>
      </c>
      <c r="KSL34" s="48" t="s">
        <v>52</v>
      </c>
      <c r="KSM34" s="48" t="s">
        <v>52</v>
      </c>
      <c r="KSN34" s="48" t="s">
        <v>52</v>
      </c>
      <c r="KSO34" s="48" t="s">
        <v>52</v>
      </c>
      <c r="KSP34" s="48" t="s">
        <v>52</v>
      </c>
      <c r="KSQ34" s="48" t="s">
        <v>52</v>
      </c>
      <c r="KSR34" s="48" t="s">
        <v>52</v>
      </c>
      <c r="KSS34" s="48" t="s">
        <v>52</v>
      </c>
      <c r="KST34" s="48" t="s">
        <v>52</v>
      </c>
      <c r="KSU34" s="48" t="s">
        <v>52</v>
      </c>
      <c r="KSV34" s="48" t="s">
        <v>52</v>
      </c>
      <c r="KSW34" s="48" t="s">
        <v>52</v>
      </c>
      <c r="KSX34" s="48" t="s">
        <v>52</v>
      </c>
      <c r="KSY34" s="48" t="s">
        <v>52</v>
      </c>
      <c r="KSZ34" s="48" t="s">
        <v>52</v>
      </c>
      <c r="KTA34" s="48" t="s">
        <v>52</v>
      </c>
      <c r="KTB34" s="48" t="s">
        <v>52</v>
      </c>
      <c r="KTC34" s="48" t="s">
        <v>52</v>
      </c>
      <c r="KTD34" s="48" t="s">
        <v>52</v>
      </c>
      <c r="KTE34" s="48" t="s">
        <v>52</v>
      </c>
      <c r="KTF34" s="48" t="s">
        <v>52</v>
      </c>
      <c r="KTG34" s="48" t="s">
        <v>52</v>
      </c>
      <c r="KTH34" s="48" t="s">
        <v>52</v>
      </c>
      <c r="KTI34" s="48" t="s">
        <v>52</v>
      </c>
      <c r="KTJ34" s="48" t="s">
        <v>52</v>
      </c>
      <c r="KTK34" s="48" t="s">
        <v>52</v>
      </c>
      <c r="KTL34" s="48" t="s">
        <v>52</v>
      </c>
      <c r="KTM34" s="48" t="s">
        <v>52</v>
      </c>
      <c r="KTN34" s="48" t="s">
        <v>52</v>
      </c>
      <c r="KTO34" s="48" t="s">
        <v>52</v>
      </c>
      <c r="KTP34" s="48" t="s">
        <v>52</v>
      </c>
      <c r="KTQ34" s="48" t="s">
        <v>52</v>
      </c>
      <c r="KTR34" s="48" t="s">
        <v>52</v>
      </c>
      <c r="KTS34" s="48" t="s">
        <v>52</v>
      </c>
      <c r="KTT34" s="48" t="s">
        <v>52</v>
      </c>
      <c r="KTU34" s="48" t="s">
        <v>52</v>
      </c>
      <c r="KTV34" s="48" t="s">
        <v>52</v>
      </c>
      <c r="KTW34" s="48" t="s">
        <v>52</v>
      </c>
      <c r="KTX34" s="48" t="s">
        <v>52</v>
      </c>
      <c r="KTY34" s="48" t="s">
        <v>52</v>
      </c>
      <c r="KTZ34" s="48" t="s">
        <v>52</v>
      </c>
      <c r="KUA34" s="48" t="s">
        <v>52</v>
      </c>
      <c r="KUB34" s="48" t="s">
        <v>52</v>
      </c>
      <c r="KUC34" s="48" t="s">
        <v>52</v>
      </c>
      <c r="KUD34" s="48" t="s">
        <v>52</v>
      </c>
      <c r="KUE34" s="48" t="s">
        <v>52</v>
      </c>
      <c r="KUF34" s="48" t="s">
        <v>52</v>
      </c>
      <c r="KUG34" s="48" t="s">
        <v>52</v>
      </c>
      <c r="KUH34" s="48" t="s">
        <v>52</v>
      </c>
      <c r="KUI34" s="48" t="s">
        <v>52</v>
      </c>
      <c r="KUJ34" s="48" t="s">
        <v>52</v>
      </c>
      <c r="KUK34" s="48" t="s">
        <v>52</v>
      </c>
      <c r="KUL34" s="48" t="s">
        <v>52</v>
      </c>
      <c r="KUM34" s="48" t="s">
        <v>52</v>
      </c>
      <c r="KUN34" s="48" t="s">
        <v>52</v>
      </c>
      <c r="KUO34" s="48" t="s">
        <v>52</v>
      </c>
      <c r="KUP34" s="48" t="s">
        <v>52</v>
      </c>
      <c r="KUQ34" s="48" t="s">
        <v>52</v>
      </c>
      <c r="KUR34" s="48" t="s">
        <v>52</v>
      </c>
      <c r="KUS34" s="48" t="s">
        <v>52</v>
      </c>
      <c r="KUT34" s="48" t="s">
        <v>52</v>
      </c>
      <c r="KUU34" s="48" t="s">
        <v>52</v>
      </c>
      <c r="KUV34" s="48" t="s">
        <v>52</v>
      </c>
      <c r="KUW34" s="48" t="s">
        <v>52</v>
      </c>
      <c r="KUX34" s="48" t="s">
        <v>52</v>
      </c>
      <c r="KUY34" s="48" t="s">
        <v>52</v>
      </c>
      <c r="KUZ34" s="48" t="s">
        <v>52</v>
      </c>
      <c r="KVA34" s="48" t="s">
        <v>52</v>
      </c>
      <c r="KVB34" s="48" t="s">
        <v>52</v>
      </c>
      <c r="KVC34" s="48" t="s">
        <v>52</v>
      </c>
      <c r="KVD34" s="48" t="s">
        <v>52</v>
      </c>
      <c r="KVE34" s="48" t="s">
        <v>52</v>
      </c>
      <c r="KVF34" s="48" t="s">
        <v>52</v>
      </c>
      <c r="KVG34" s="48" t="s">
        <v>52</v>
      </c>
      <c r="KVH34" s="48" t="s">
        <v>52</v>
      </c>
      <c r="KVI34" s="48" t="s">
        <v>52</v>
      </c>
      <c r="KVJ34" s="48" t="s">
        <v>52</v>
      </c>
      <c r="KVK34" s="48" t="s">
        <v>52</v>
      </c>
      <c r="KVL34" s="48" t="s">
        <v>52</v>
      </c>
      <c r="KVM34" s="48" t="s">
        <v>52</v>
      </c>
      <c r="KVN34" s="48" t="s">
        <v>52</v>
      </c>
      <c r="KVO34" s="48" t="s">
        <v>52</v>
      </c>
      <c r="KVP34" s="48" t="s">
        <v>52</v>
      </c>
      <c r="KVQ34" s="48" t="s">
        <v>52</v>
      </c>
      <c r="KVR34" s="48" t="s">
        <v>52</v>
      </c>
      <c r="KVS34" s="48" t="s">
        <v>52</v>
      </c>
      <c r="KVT34" s="48" t="s">
        <v>52</v>
      </c>
      <c r="KVU34" s="48" t="s">
        <v>52</v>
      </c>
      <c r="KVV34" s="48" t="s">
        <v>52</v>
      </c>
      <c r="KVW34" s="48" t="s">
        <v>52</v>
      </c>
      <c r="KVX34" s="48" t="s">
        <v>52</v>
      </c>
      <c r="KVY34" s="48" t="s">
        <v>52</v>
      </c>
      <c r="KVZ34" s="48" t="s">
        <v>52</v>
      </c>
      <c r="KWA34" s="48" t="s">
        <v>52</v>
      </c>
      <c r="KWB34" s="48" t="s">
        <v>52</v>
      </c>
      <c r="KWC34" s="48" t="s">
        <v>52</v>
      </c>
      <c r="KWD34" s="48" t="s">
        <v>52</v>
      </c>
      <c r="KWE34" s="48" t="s">
        <v>52</v>
      </c>
      <c r="KWF34" s="48" t="s">
        <v>52</v>
      </c>
      <c r="KWG34" s="48" t="s">
        <v>52</v>
      </c>
      <c r="KWH34" s="48" t="s">
        <v>52</v>
      </c>
      <c r="KWI34" s="48" t="s">
        <v>52</v>
      </c>
      <c r="KWJ34" s="48" t="s">
        <v>52</v>
      </c>
      <c r="KWK34" s="48" t="s">
        <v>52</v>
      </c>
      <c r="KWL34" s="48" t="s">
        <v>52</v>
      </c>
      <c r="KWM34" s="48" t="s">
        <v>52</v>
      </c>
      <c r="KWN34" s="48" t="s">
        <v>52</v>
      </c>
      <c r="KWO34" s="48" t="s">
        <v>52</v>
      </c>
      <c r="KWP34" s="48" t="s">
        <v>52</v>
      </c>
      <c r="KWQ34" s="48" t="s">
        <v>52</v>
      </c>
      <c r="KWR34" s="48" t="s">
        <v>52</v>
      </c>
      <c r="KWS34" s="48" t="s">
        <v>52</v>
      </c>
      <c r="KWT34" s="48" t="s">
        <v>52</v>
      </c>
      <c r="KWU34" s="48" t="s">
        <v>52</v>
      </c>
      <c r="KWV34" s="48" t="s">
        <v>52</v>
      </c>
      <c r="KWW34" s="48" t="s">
        <v>52</v>
      </c>
      <c r="KWX34" s="48" t="s">
        <v>52</v>
      </c>
      <c r="KWY34" s="48" t="s">
        <v>52</v>
      </c>
      <c r="KWZ34" s="48" t="s">
        <v>52</v>
      </c>
      <c r="KXA34" s="48" t="s">
        <v>52</v>
      </c>
      <c r="KXB34" s="48" t="s">
        <v>52</v>
      </c>
      <c r="KXC34" s="48" t="s">
        <v>52</v>
      </c>
      <c r="KXD34" s="48" t="s">
        <v>52</v>
      </c>
      <c r="KXE34" s="48" t="s">
        <v>52</v>
      </c>
      <c r="KXF34" s="48" t="s">
        <v>52</v>
      </c>
      <c r="KXG34" s="48" t="s">
        <v>52</v>
      </c>
      <c r="KXH34" s="48" t="s">
        <v>52</v>
      </c>
      <c r="KXI34" s="48" t="s">
        <v>52</v>
      </c>
      <c r="KXJ34" s="48" t="s">
        <v>52</v>
      </c>
      <c r="KXK34" s="48" t="s">
        <v>52</v>
      </c>
      <c r="KXL34" s="48" t="s">
        <v>52</v>
      </c>
      <c r="KXM34" s="48" t="s">
        <v>52</v>
      </c>
      <c r="KXN34" s="48" t="s">
        <v>52</v>
      </c>
      <c r="KXO34" s="48" t="s">
        <v>52</v>
      </c>
      <c r="KXP34" s="48" t="s">
        <v>52</v>
      </c>
      <c r="KXQ34" s="48" t="s">
        <v>52</v>
      </c>
      <c r="KXR34" s="48" t="s">
        <v>52</v>
      </c>
      <c r="KXS34" s="48" t="s">
        <v>52</v>
      </c>
      <c r="KXT34" s="48" t="s">
        <v>52</v>
      </c>
      <c r="KXU34" s="48" t="s">
        <v>52</v>
      </c>
      <c r="KXV34" s="48" t="s">
        <v>52</v>
      </c>
      <c r="KXW34" s="48" t="s">
        <v>52</v>
      </c>
      <c r="KXX34" s="48" t="s">
        <v>52</v>
      </c>
      <c r="KXY34" s="48" t="s">
        <v>52</v>
      </c>
      <c r="KXZ34" s="48" t="s">
        <v>52</v>
      </c>
      <c r="KYA34" s="48" t="s">
        <v>52</v>
      </c>
      <c r="KYB34" s="48" t="s">
        <v>52</v>
      </c>
      <c r="KYC34" s="48" t="s">
        <v>52</v>
      </c>
      <c r="KYD34" s="48" t="s">
        <v>52</v>
      </c>
      <c r="KYE34" s="48" t="s">
        <v>52</v>
      </c>
      <c r="KYF34" s="48" t="s">
        <v>52</v>
      </c>
      <c r="KYG34" s="48" t="s">
        <v>52</v>
      </c>
      <c r="KYH34" s="48" t="s">
        <v>52</v>
      </c>
      <c r="KYI34" s="48" t="s">
        <v>52</v>
      </c>
      <c r="KYJ34" s="48" t="s">
        <v>52</v>
      </c>
      <c r="KYK34" s="48" t="s">
        <v>52</v>
      </c>
      <c r="KYL34" s="48" t="s">
        <v>52</v>
      </c>
      <c r="KYM34" s="48" t="s">
        <v>52</v>
      </c>
      <c r="KYN34" s="48" t="s">
        <v>52</v>
      </c>
      <c r="KYO34" s="48" t="s">
        <v>52</v>
      </c>
      <c r="KYP34" s="48" t="s">
        <v>52</v>
      </c>
      <c r="KYQ34" s="48" t="s">
        <v>52</v>
      </c>
      <c r="KYR34" s="48" t="s">
        <v>52</v>
      </c>
      <c r="KYS34" s="48" t="s">
        <v>52</v>
      </c>
      <c r="KYT34" s="48" t="s">
        <v>52</v>
      </c>
      <c r="KYU34" s="48" t="s">
        <v>52</v>
      </c>
      <c r="KYV34" s="48" t="s">
        <v>52</v>
      </c>
      <c r="KYW34" s="48" t="s">
        <v>52</v>
      </c>
      <c r="KYX34" s="48" t="s">
        <v>52</v>
      </c>
      <c r="KYY34" s="48" t="s">
        <v>52</v>
      </c>
      <c r="KYZ34" s="48" t="s">
        <v>52</v>
      </c>
      <c r="KZA34" s="48" t="s">
        <v>52</v>
      </c>
      <c r="KZB34" s="48" t="s">
        <v>52</v>
      </c>
      <c r="KZC34" s="48" t="s">
        <v>52</v>
      </c>
      <c r="KZD34" s="48" t="s">
        <v>52</v>
      </c>
      <c r="KZE34" s="48" t="s">
        <v>52</v>
      </c>
      <c r="KZF34" s="48" t="s">
        <v>52</v>
      </c>
      <c r="KZG34" s="48" t="s">
        <v>52</v>
      </c>
      <c r="KZH34" s="48" t="s">
        <v>52</v>
      </c>
      <c r="KZI34" s="48" t="s">
        <v>52</v>
      </c>
      <c r="KZJ34" s="48" t="s">
        <v>52</v>
      </c>
      <c r="KZK34" s="48" t="s">
        <v>52</v>
      </c>
      <c r="KZL34" s="48" t="s">
        <v>52</v>
      </c>
      <c r="KZM34" s="48" t="s">
        <v>52</v>
      </c>
      <c r="KZN34" s="48" t="s">
        <v>52</v>
      </c>
      <c r="KZO34" s="48" t="s">
        <v>52</v>
      </c>
      <c r="KZP34" s="48" t="s">
        <v>52</v>
      </c>
      <c r="KZQ34" s="48" t="s">
        <v>52</v>
      </c>
      <c r="KZR34" s="48" t="s">
        <v>52</v>
      </c>
      <c r="KZS34" s="48" t="s">
        <v>52</v>
      </c>
      <c r="KZT34" s="48" t="s">
        <v>52</v>
      </c>
      <c r="KZU34" s="48" t="s">
        <v>52</v>
      </c>
      <c r="KZV34" s="48" t="s">
        <v>52</v>
      </c>
      <c r="KZW34" s="48" t="s">
        <v>52</v>
      </c>
      <c r="KZX34" s="48" t="s">
        <v>52</v>
      </c>
      <c r="KZY34" s="48" t="s">
        <v>52</v>
      </c>
      <c r="KZZ34" s="48" t="s">
        <v>52</v>
      </c>
      <c r="LAA34" s="48" t="s">
        <v>52</v>
      </c>
      <c r="LAB34" s="48" t="s">
        <v>52</v>
      </c>
      <c r="LAC34" s="48" t="s">
        <v>52</v>
      </c>
      <c r="LAD34" s="48" t="s">
        <v>52</v>
      </c>
      <c r="LAE34" s="48" t="s">
        <v>52</v>
      </c>
      <c r="LAF34" s="48" t="s">
        <v>52</v>
      </c>
      <c r="LAG34" s="48" t="s">
        <v>52</v>
      </c>
      <c r="LAH34" s="48" t="s">
        <v>52</v>
      </c>
      <c r="LAI34" s="48" t="s">
        <v>52</v>
      </c>
      <c r="LAJ34" s="48" t="s">
        <v>52</v>
      </c>
      <c r="LAK34" s="48" t="s">
        <v>52</v>
      </c>
      <c r="LAL34" s="48" t="s">
        <v>52</v>
      </c>
      <c r="LAM34" s="48" t="s">
        <v>52</v>
      </c>
      <c r="LAN34" s="48" t="s">
        <v>52</v>
      </c>
      <c r="LAO34" s="48" t="s">
        <v>52</v>
      </c>
      <c r="LAP34" s="48" t="s">
        <v>52</v>
      </c>
      <c r="LAQ34" s="48" t="s">
        <v>52</v>
      </c>
      <c r="LAR34" s="48" t="s">
        <v>52</v>
      </c>
      <c r="LAS34" s="48" t="s">
        <v>52</v>
      </c>
      <c r="LAT34" s="48" t="s">
        <v>52</v>
      </c>
      <c r="LAU34" s="48" t="s">
        <v>52</v>
      </c>
      <c r="LAV34" s="48" t="s">
        <v>52</v>
      </c>
      <c r="LAW34" s="48" t="s">
        <v>52</v>
      </c>
      <c r="LAX34" s="48" t="s">
        <v>52</v>
      </c>
      <c r="LAY34" s="48" t="s">
        <v>52</v>
      </c>
      <c r="LAZ34" s="48" t="s">
        <v>52</v>
      </c>
      <c r="LBA34" s="48" t="s">
        <v>52</v>
      </c>
      <c r="LBB34" s="48" t="s">
        <v>52</v>
      </c>
      <c r="LBC34" s="48" t="s">
        <v>52</v>
      </c>
      <c r="LBD34" s="48" t="s">
        <v>52</v>
      </c>
      <c r="LBE34" s="48" t="s">
        <v>52</v>
      </c>
      <c r="LBF34" s="48" t="s">
        <v>52</v>
      </c>
      <c r="LBG34" s="48" t="s">
        <v>52</v>
      </c>
      <c r="LBH34" s="48" t="s">
        <v>52</v>
      </c>
      <c r="LBI34" s="48" t="s">
        <v>52</v>
      </c>
      <c r="LBJ34" s="48" t="s">
        <v>52</v>
      </c>
      <c r="LBK34" s="48" t="s">
        <v>52</v>
      </c>
      <c r="LBL34" s="48" t="s">
        <v>52</v>
      </c>
      <c r="LBM34" s="48" t="s">
        <v>52</v>
      </c>
      <c r="LBN34" s="48" t="s">
        <v>52</v>
      </c>
      <c r="LBO34" s="48" t="s">
        <v>52</v>
      </c>
      <c r="LBP34" s="48" t="s">
        <v>52</v>
      </c>
      <c r="LBQ34" s="48" t="s">
        <v>52</v>
      </c>
      <c r="LBR34" s="48" t="s">
        <v>52</v>
      </c>
      <c r="LBS34" s="48" t="s">
        <v>52</v>
      </c>
      <c r="LBT34" s="48" t="s">
        <v>52</v>
      </c>
      <c r="LBU34" s="48" t="s">
        <v>52</v>
      </c>
      <c r="LBV34" s="48" t="s">
        <v>52</v>
      </c>
      <c r="LBW34" s="48" t="s">
        <v>52</v>
      </c>
      <c r="LBX34" s="48" t="s">
        <v>52</v>
      </c>
      <c r="LBY34" s="48" t="s">
        <v>52</v>
      </c>
      <c r="LBZ34" s="48" t="s">
        <v>52</v>
      </c>
      <c r="LCA34" s="48" t="s">
        <v>52</v>
      </c>
      <c r="LCB34" s="48" t="s">
        <v>52</v>
      </c>
      <c r="LCC34" s="48" t="s">
        <v>52</v>
      </c>
      <c r="LCD34" s="48" t="s">
        <v>52</v>
      </c>
      <c r="LCE34" s="48" t="s">
        <v>52</v>
      </c>
      <c r="LCF34" s="48" t="s">
        <v>52</v>
      </c>
      <c r="LCG34" s="48" t="s">
        <v>52</v>
      </c>
      <c r="LCH34" s="48" t="s">
        <v>52</v>
      </c>
      <c r="LCI34" s="48" t="s">
        <v>52</v>
      </c>
      <c r="LCJ34" s="48" t="s">
        <v>52</v>
      </c>
      <c r="LCK34" s="48" t="s">
        <v>52</v>
      </c>
      <c r="LCL34" s="48" t="s">
        <v>52</v>
      </c>
      <c r="LCM34" s="48" t="s">
        <v>52</v>
      </c>
      <c r="LCN34" s="48" t="s">
        <v>52</v>
      </c>
      <c r="LCO34" s="48" t="s">
        <v>52</v>
      </c>
      <c r="LCP34" s="48" t="s">
        <v>52</v>
      </c>
      <c r="LCQ34" s="48" t="s">
        <v>52</v>
      </c>
      <c r="LCR34" s="48" t="s">
        <v>52</v>
      </c>
      <c r="LCS34" s="48" t="s">
        <v>52</v>
      </c>
      <c r="LCT34" s="48" t="s">
        <v>52</v>
      </c>
      <c r="LCU34" s="48" t="s">
        <v>52</v>
      </c>
      <c r="LCV34" s="48" t="s">
        <v>52</v>
      </c>
      <c r="LCW34" s="48" t="s">
        <v>52</v>
      </c>
      <c r="LCX34" s="48" t="s">
        <v>52</v>
      </c>
      <c r="LCY34" s="48" t="s">
        <v>52</v>
      </c>
      <c r="LCZ34" s="48" t="s">
        <v>52</v>
      </c>
      <c r="LDA34" s="48" t="s">
        <v>52</v>
      </c>
      <c r="LDB34" s="48" t="s">
        <v>52</v>
      </c>
      <c r="LDC34" s="48" t="s">
        <v>52</v>
      </c>
      <c r="LDD34" s="48" t="s">
        <v>52</v>
      </c>
      <c r="LDE34" s="48" t="s">
        <v>52</v>
      </c>
      <c r="LDF34" s="48" t="s">
        <v>52</v>
      </c>
      <c r="LDG34" s="48" t="s">
        <v>52</v>
      </c>
      <c r="LDH34" s="48" t="s">
        <v>52</v>
      </c>
      <c r="LDI34" s="48" t="s">
        <v>52</v>
      </c>
      <c r="LDJ34" s="48" t="s">
        <v>52</v>
      </c>
      <c r="LDK34" s="48" t="s">
        <v>52</v>
      </c>
      <c r="LDL34" s="48" t="s">
        <v>52</v>
      </c>
      <c r="LDM34" s="48" t="s">
        <v>52</v>
      </c>
      <c r="LDN34" s="48" t="s">
        <v>52</v>
      </c>
      <c r="LDO34" s="48" t="s">
        <v>52</v>
      </c>
      <c r="LDP34" s="48" t="s">
        <v>52</v>
      </c>
      <c r="LDQ34" s="48" t="s">
        <v>52</v>
      </c>
      <c r="LDR34" s="48" t="s">
        <v>52</v>
      </c>
      <c r="LDS34" s="48" t="s">
        <v>52</v>
      </c>
      <c r="LDT34" s="48" t="s">
        <v>52</v>
      </c>
      <c r="LDU34" s="48" t="s">
        <v>52</v>
      </c>
      <c r="LDV34" s="48" t="s">
        <v>52</v>
      </c>
      <c r="LDW34" s="48" t="s">
        <v>52</v>
      </c>
      <c r="LDX34" s="48" t="s">
        <v>52</v>
      </c>
      <c r="LDY34" s="48" t="s">
        <v>52</v>
      </c>
      <c r="LDZ34" s="48" t="s">
        <v>52</v>
      </c>
      <c r="LEA34" s="48" t="s">
        <v>52</v>
      </c>
      <c r="LEB34" s="48" t="s">
        <v>52</v>
      </c>
      <c r="LEC34" s="48" t="s">
        <v>52</v>
      </c>
      <c r="LED34" s="48" t="s">
        <v>52</v>
      </c>
      <c r="LEE34" s="48" t="s">
        <v>52</v>
      </c>
      <c r="LEF34" s="48" t="s">
        <v>52</v>
      </c>
      <c r="LEG34" s="48" t="s">
        <v>52</v>
      </c>
      <c r="LEH34" s="48" t="s">
        <v>52</v>
      </c>
      <c r="LEI34" s="48" t="s">
        <v>52</v>
      </c>
      <c r="LEJ34" s="48" t="s">
        <v>52</v>
      </c>
      <c r="LEK34" s="48" t="s">
        <v>52</v>
      </c>
      <c r="LEL34" s="48" t="s">
        <v>52</v>
      </c>
      <c r="LEM34" s="48" t="s">
        <v>52</v>
      </c>
      <c r="LEN34" s="48" t="s">
        <v>52</v>
      </c>
      <c r="LEO34" s="48" t="s">
        <v>52</v>
      </c>
      <c r="LEP34" s="48" t="s">
        <v>52</v>
      </c>
      <c r="LEQ34" s="48" t="s">
        <v>52</v>
      </c>
      <c r="LER34" s="48" t="s">
        <v>52</v>
      </c>
      <c r="LES34" s="48" t="s">
        <v>52</v>
      </c>
      <c r="LET34" s="48" t="s">
        <v>52</v>
      </c>
      <c r="LEU34" s="48" t="s">
        <v>52</v>
      </c>
      <c r="LEV34" s="48" t="s">
        <v>52</v>
      </c>
      <c r="LEW34" s="48" t="s">
        <v>52</v>
      </c>
      <c r="LEX34" s="48" t="s">
        <v>52</v>
      </c>
      <c r="LEY34" s="48" t="s">
        <v>52</v>
      </c>
      <c r="LEZ34" s="48" t="s">
        <v>52</v>
      </c>
      <c r="LFA34" s="48" t="s">
        <v>52</v>
      </c>
      <c r="LFB34" s="48" t="s">
        <v>52</v>
      </c>
      <c r="LFC34" s="48" t="s">
        <v>52</v>
      </c>
      <c r="LFD34" s="48" t="s">
        <v>52</v>
      </c>
      <c r="LFE34" s="48" t="s">
        <v>52</v>
      </c>
      <c r="LFF34" s="48" t="s">
        <v>52</v>
      </c>
      <c r="LFG34" s="48" t="s">
        <v>52</v>
      </c>
      <c r="LFH34" s="48" t="s">
        <v>52</v>
      </c>
      <c r="LFI34" s="48" t="s">
        <v>52</v>
      </c>
      <c r="LFJ34" s="48" t="s">
        <v>52</v>
      </c>
      <c r="LFK34" s="48" t="s">
        <v>52</v>
      </c>
      <c r="LFL34" s="48" t="s">
        <v>52</v>
      </c>
      <c r="LFM34" s="48" t="s">
        <v>52</v>
      </c>
      <c r="LFN34" s="48" t="s">
        <v>52</v>
      </c>
      <c r="LFO34" s="48" t="s">
        <v>52</v>
      </c>
      <c r="LFP34" s="48" t="s">
        <v>52</v>
      </c>
      <c r="LFQ34" s="48" t="s">
        <v>52</v>
      </c>
      <c r="LFR34" s="48" t="s">
        <v>52</v>
      </c>
      <c r="LFS34" s="48" t="s">
        <v>52</v>
      </c>
      <c r="LFT34" s="48" t="s">
        <v>52</v>
      </c>
      <c r="LFU34" s="48" t="s">
        <v>52</v>
      </c>
      <c r="LFV34" s="48" t="s">
        <v>52</v>
      </c>
      <c r="LFW34" s="48" t="s">
        <v>52</v>
      </c>
      <c r="LFX34" s="48" t="s">
        <v>52</v>
      </c>
      <c r="LFY34" s="48" t="s">
        <v>52</v>
      </c>
      <c r="LFZ34" s="48" t="s">
        <v>52</v>
      </c>
      <c r="LGA34" s="48" t="s">
        <v>52</v>
      </c>
      <c r="LGB34" s="48" t="s">
        <v>52</v>
      </c>
      <c r="LGC34" s="48" t="s">
        <v>52</v>
      </c>
      <c r="LGD34" s="48" t="s">
        <v>52</v>
      </c>
      <c r="LGE34" s="48" t="s">
        <v>52</v>
      </c>
      <c r="LGF34" s="48" t="s">
        <v>52</v>
      </c>
      <c r="LGG34" s="48" t="s">
        <v>52</v>
      </c>
      <c r="LGH34" s="48" t="s">
        <v>52</v>
      </c>
      <c r="LGI34" s="48" t="s">
        <v>52</v>
      </c>
      <c r="LGJ34" s="48" t="s">
        <v>52</v>
      </c>
      <c r="LGK34" s="48" t="s">
        <v>52</v>
      </c>
      <c r="LGL34" s="48" t="s">
        <v>52</v>
      </c>
      <c r="LGM34" s="48" t="s">
        <v>52</v>
      </c>
      <c r="LGN34" s="48" t="s">
        <v>52</v>
      </c>
      <c r="LGO34" s="48" t="s">
        <v>52</v>
      </c>
      <c r="LGP34" s="48" t="s">
        <v>52</v>
      </c>
      <c r="LGQ34" s="48" t="s">
        <v>52</v>
      </c>
      <c r="LGR34" s="48" t="s">
        <v>52</v>
      </c>
      <c r="LGS34" s="48" t="s">
        <v>52</v>
      </c>
      <c r="LGT34" s="48" t="s">
        <v>52</v>
      </c>
      <c r="LGU34" s="48" t="s">
        <v>52</v>
      </c>
      <c r="LGV34" s="48" t="s">
        <v>52</v>
      </c>
      <c r="LGW34" s="48" t="s">
        <v>52</v>
      </c>
      <c r="LGX34" s="48" t="s">
        <v>52</v>
      </c>
      <c r="LGY34" s="48" t="s">
        <v>52</v>
      </c>
      <c r="LGZ34" s="48" t="s">
        <v>52</v>
      </c>
      <c r="LHA34" s="48" t="s">
        <v>52</v>
      </c>
      <c r="LHB34" s="48" t="s">
        <v>52</v>
      </c>
      <c r="LHC34" s="48" t="s">
        <v>52</v>
      </c>
      <c r="LHD34" s="48" t="s">
        <v>52</v>
      </c>
      <c r="LHE34" s="48" t="s">
        <v>52</v>
      </c>
      <c r="LHF34" s="48" t="s">
        <v>52</v>
      </c>
      <c r="LHG34" s="48" t="s">
        <v>52</v>
      </c>
      <c r="LHH34" s="48" t="s">
        <v>52</v>
      </c>
      <c r="LHI34" s="48" t="s">
        <v>52</v>
      </c>
      <c r="LHJ34" s="48" t="s">
        <v>52</v>
      </c>
      <c r="LHK34" s="48" t="s">
        <v>52</v>
      </c>
      <c r="LHL34" s="48" t="s">
        <v>52</v>
      </c>
      <c r="LHM34" s="48" t="s">
        <v>52</v>
      </c>
      <c r="LHN34" s="48" t="s">
        <v>52</v>
      </c>
      <c r="LHO34" s="48" t="s">
        <v>52</v>
      </c>
      <c r="LHP34" s="48" t="s">
        <v>52</v>
      </c>
      <c r="LHQ34" s="48" t="s">
        <v>52</v>
      </c>
      <c r="LHR34" s="48" t="s">
        <v>52</v>
      </c>
      <c r="LHS34" s="48" t="s">
        <v>52</v>
      </c>
      <c r="LHT34" s="48" t="s">
        <v>52</v>
      </c>
      <c r="LHU34" s="48" t="s">
        <v>52</v>
      </c>
      <c r="LHV34" s="48" t="s">
        <v>52</v>
      </c>
      <c r="LHW34" s="48" t="s">
        <v>52</v>
      </c>
      <c r="LHX34" s="48" t="s">
        <v>52</v>
      </c>
      <c r="LHY34" s="48" t="s">
        <v>52</v>
      </c>
      <c r="LHZ34" s="48" t="s">
        <v>52</v>
      </c>
      <c r="LIA34" s="48" t="s">
        <v>52</v>
      </c>
      <c r="LIB34" s="48" t="s">
        <v>52</v>
      </c>
      <c r="LIC34" s="48" t="s">
        <v>52</v>
      </c>
      <c r="LID34" s="48" t="s">
        <v>52</v>
      </c>
      <c r="LIE34" s="48" t="s">
        <v>52</v>
      </c>
      <c r="LIF34" s="48" t="s">
        <v>52</v>
      </c>
      <c r="LIG34" s="48" t="s">
        <v>52</v>
      </c>
      <c r="LIH34" s="48" t="s">
        <v>52</v>
      </c>
      <c r="LII34" s="48" t="s">
        <v>52</v>
      </c>
      <c r="LIJ34" s="48" t="s">
        <v>52</v>
      </c>
      <c r="LIK34" s="48" t="s">
        <v>52</v>
      </c>
      <c r="LIL34" s="48" t="s">
        <v>52</v>
      </c>
      <c r="LIM34" s="48" t="s">
        <v>52</v>
      </c>
      <c r="LIN34" s="48" t="s">
        <v>52</v>
      </c>
      <c r="LIO34" s="48" t="s">
        <v>52</v>
      </c>
      <c r="LIP34" s="48" t="s">
        <v>52</v>
      </c>
      <c r="LIQ34" s="48" t="s">
        <v>52</v>
      </c>
      <c r="LIR34" s="48" t="s">
        <v>52</v>
      </c>
      <c r="LIS34" s="48" t="s">
        <v>52</v>
      </c>
      <c r="LIT34" s="48" t="s">
        <v>52</v>
      </c>
      <c r="LIU34" s="48" t="s">
        <v>52</v>
      </c>
      <c r="LIV34" s="48" t="s">
        <v>52</v>
      </c>
      <c r="LIW34" s="48" t="s">
        <v>52</v>
      </c>
      <c r="LIX34" s="48" t="s">
        <v>52</v>
      </c>
      <c r="LIY34" s="48" t="s">
        <v>52</v>
      </c>
      <c r="LIZ34" s="48" t="s">
        <v>52</v>
      </c>
      <c r="LJA34" s="48" t="s">
        <v>52</v>
      </c>
      <c r="LJB34" s="48" t="s">
        <v>52</v>
      </c>
      <c r="LJC34" s="48" t="s">
        <v>52</v>
      </c>
      <c r="LJD34" s="48" t="s">
        <v>52</v>
      </c>
      <c r="LJE34" s="48" t="s">
        <v>52</v>
      </c>
      <c r="LJF34" s="48" t="s">
        <v>52</v>
      </c>
      <c r="LJG34" s="48" t="s">
        <v>52</v>
      </c>
      <c r="LJH34" s="48" t="s">
        <v>52</v>
      </c>
      <c r="LJI34" s="48" t="s">
        <v>52</v>
      </c>
      <c r="LJJ34" s="48" t="s">
        <v>52</v>
      </c>
      <c r="LJK34" s="48" t="s">
        <v>52</v>
      </c>
      <c r="LJL34" s="48" t="s">
        <v>52</v>
      </c>
      <c r="LJM34" s="48" t="s">
        <v>52</v>
      </c>
      <c r="LJN34" s="48" t="s">
        <v>52</v>
      </c>
      <c r="LJO34" s="48" t="s">
        <v>52</v>
      </c>
      <c r="LJP34" s="48" t="s">
        <v>52</v>
      </c>
      <c r="LJQ34" s="48" t="s">
        <v>52</v>
      </c>
      <c r="LJR34" s="48" t="s">
        <v>52</v>
      </c>
      <c r="LJS34" s="48" t="s">
        <v>52</v>
      </c>
      <c r="LJT34" s="48" t="s">
        <v>52</v>
      </c>
      <c r="LJU34" s="48" t="s">
        <v>52</v>
      </c>
      <c r="LJV34" s="48" t="s">
        <v>52</v>
      </c>
      <c r="LJW34" s="48" t="s">
        <v>52</v>
      </c>
      <c r="LJX34" s="48" t="s">
        <v>52</v>
      </c>
      <c r="LJY34" s="48" t="s">
        <v>52</v>
      </c>
      <c r="LJZ34" s="48" t="s">
        <v>52</v>
      </c>
      <c r="LKA34" s="48" t="s">
        <v>52</v>
      </c>
      <c r="LKB34" s="48" t="s">
        <v>52</v>
      </c>
      <c r="LKC34" s="48" t="s">
        <v>52</v>
      </c>
      <c r="LKD34" s="48" t="s">
        <v>52</v>
      </c>
      <c r="LKE34" s="48" t="s">
        <v>52</v>
      </c>
      <c r="LKF34" s="48" t="s">
        <v>52</v>
      </c>
      <c r="LKG34" s="48" t="s">
        <v>52</v>
      </c>
      <c r="LKH34" s="48" t="s">
        <v>52</v>
      </c>
      <c r="LKI34" s="48" t="s">
        <v>52</v>
      </c>
      <c r="LKJ34" s="48" t="s">
        <v>52</v>
      </c>
      <c r="LKK34" s="48" t="s">
        <v>52</v>
      </c>
      <c r="LKL34" s="48" t="s">
        <v>52</v>
      </c>
      <c r="LKM34" s="48" t="s">
        <v>52</v>
      </c>
      <c r="LKN34" s="48" t="s">
        <v>52</v>
      </c>
      <c r="LKO34" s="48" t="s">
        <v>52</v>
      </c>
      <c r="LKP34" s="48" t="s">
        <v>52</v>
      </c>
      <c r="LKQ34" s="48" t="s">
        <v>52</v>
      </c>
      <c r="LKR34" s="48" t="s">
        <v>52</v>
      </c>
      <c r="LKS34" s="48" t="s">
        <v>52</v>
      </c>
      <c r="LKT34" s="48" t="s">
        <v>52</v>
      </c>
      <c r="LKU34" s="48" t="s">
        <v>52</v>
      </c>
      <c r="LKV34" s="48" t="s">
        <v>52</v>
      </c>
      <c r="LKW34" s="48" t="s">
        <v>52</v>
      </c>
      <c r="LKX34" s="48" t="s">
        <v>52</v>
      </c>
      <c r="LKY34" s="48" t="s">
        <v>52</v>
      </c>
      <c r="LKZ34" s="48" t="s">
        <v>52</v>
      </c>
      <c r="LLA34" s="48" t="s">
        <v>52</v>
      </c>
      <c r="LLB34" s="48" t="s">
        <v>52</v>
      </c>
      <c r="LLC34" s="48" t="s">
        <v>52</v>
      </c>
      <c r="LLD34" s="48" t="s">
        <v>52</v>
      </c>
      <c r="LLE34" s="48" t="s">
        <v>52</v>
      </c>
      <c r="LLF34" s="48" t="s">
        <v>52</v>
      </c>
      <c r="LLG34" s="48" t="s">
        <v>52</v>
      </c>
      <c r="LLH34" s="48" t="s">
        <v>52</v>
      </c>
      <c r="LLI34" s="48" t="s">
        <v>52</v>
      </c>
      <c r="LLJ34" s="48" t="s">
        <v>52</v>
      </c>
      <c r="LLK34" s="48" t="s">
        <v>52</v>
      </c>
      <c r="LLL34" s="48" t="s">
        <v>52</v>
      </c>
      <c r="LLM34" s="48" t="s">
        <v>52</v>
      </c>
      <c r="LLN34" s="48" t="s">
        <v>52</v>
      </c>
      <c r="LLO34" s="48" t="s">
        <v>52</v>
      </c>
      <c r="LLP34" s="48" t="s">
        <v>52</v>
      </c>
      <c r="LLQ34" s="48" t="s">
        <v>52</v>
      </c>
      <c r="LLR34" s="48" t="s">
        <v>52</v>
      </c>
      <c r="LLS34" s="48" t="s">
        <v>52</v>
      </c>
      <c r="LLT34" s="48" t="s">
        <v>52</v>
      </c>
      <c r="LLU34" s="48" t="s">
        <v>52</v>
      </c>
      <c r="LLV34" s="48" t="s">
        <v>52</v>
      </c>
      <c r="LLW34" s="48" t="s">
        <v>52</v>
      </c>
      <c r="LLX34" s="48" t="s">
        <v>52</v>
      </c>
      <c r="LLY34" s="48" t="s">
        <v>52</v>
      </c>
      <c r="LLZ34" s="48" t="s">
        <v>52</v>
      </c>
      <c r="LMA34" s="48" t="s">
        <v>52</v>
      </c>
      <c r="LMB34" s="48" t="s">
        <v>52</v>
      </c>
      <c r="LMC34" s="48" t="s">
        <v>52</v>
      </c>
      <c r="LMD34" s="48" t="s">
        <v>52</v>
      </c>
      <c r="LME34" s="48" t="s">
        <v>52</v>
      </c>
      <c r="LMF34" s="48" t="s">
        <v>52</v>
      </c>
      <c r="LMG34" s="48" t="s">
        <v>52</v>
      </c>
      <c r="LMH34" s="48" t="s">
        <v>52</v>
      </c>
      <c r="LMI34" s="48" t="s">
        <v>52</v>
      </c>
      <c r="LMJ34" s="48" t="s">
        <v>52</v>
      </c>
      <c r="LMK34" s="48" t="s">
        <v>52</v>
      </c>
      <c r="LML34" s="48" t="s">
        <v>52</v>
      </c>
      <c r="LMM34" s="48" t="s">
        <v>52</v>
      </c>
      <c r="LMN34" s="48" t="s">
        <v>52</v>
      </c>
      <c r="LMO34" s="48" t="s">
        <v>52</v>
      </c>
      <c r="LMP34" s="48" t="s">
        <v>52</v>
      </c>
      <c r="LMQ34" s="48" t="s">
        <v>52</v>
      </c>
      <c r="LMR34" s="48" t="s">
        <v>52</v>
      </c>
      <c r="LMS34" s="48" t="s">
        <v>52</v>
      </c>
      <c r="LMT34" s="48" t="s">
        <v>52</v>
      </c>
      <c r="LMU34" s="48" t="s">
        <v>52</v>
      </c>
      <c r="LMV34" s="48" t="s">
        <v>52</v>
      </c>
      <c r="LMW34" s="48" t="s">
        <v>52</v>
      </c>
      <c r="LMX34" s="48" t="s">
        <v>52</v>
      </c>
      <c r="LMY34" s="48" t="s">
        <v>52</v>
      </c>
      <c r="LMZ34" s="48" t="s">
        <v>52</v>
      </c>
      <c r="LNA34" s="48" t="s">
        <v>52</v>
      </c>
      <c r="LNB34" s="48" t="s">
        <v>52</v>
      </c>
      <c r="LNC34" s="48" t="s">
        <v>52</v>
      </c>
      <c r="LND34" s="48" t="s">
        <v>52</v>
      </c>
      <c r="LNE34" s="48" t="s">
        <v>52</v>
      </c>
      <c r="LNF34" s="48" t="s">
        <v>52</v>
      </c>
      <c r="LNG34" s="48" t="s">
        <v>52</v>
      </c>
      <c r="LNH34" s="48" t="s">
        <v>52</v>
      </c>
      <c r="LNI34" s="48" t="s">
        <v>52</v>
      </c>
      <c r="LNJ34" s="48" t="s">
        <v>52</v>
      </c>
      <c r="LNK34" s="48" t="s">
        <v>52</v>
      </c>
      <c r="LNL34" s="48" t="s">
        <v>52</v>
      </c>
      <c r="LNM34" s="48" t="s">
        <v>52</v>
      </c>
      <c r="LNN34" s="48" t="s">
        <v>52</v>
      </c>
      <c r="LNO34" s="48" t="s">
        <v>52</v>
      </c>
      <c r="LNP34" s="48" t="s">
        <v>52</v>
      </c>
      <c r="LNQ34" s="48" t="s">
        <v>52</v>
      </c>
      <c r="LNR34" s="48" t="s">
        <v>52</v>
      </c>
      <c r="LNS34" s="48" t="s">
        <v>52</v>
      </c>
      <c r="LNT34" s="48" t="s">
        <v>52</v>
      </c>
      <c r="LNU34" s="48" t="s">
        <v>52</v>
      </c>
      <c r="LNV34" s="48" t="s">
        <v>52</v>
      </c>
      <c r="LNW34" s="48" t="s">
        <v>52</v>
      </c>
      <c r="LNX34" s="48" t="s">
        <v>52</v>
      </c>
      <c r="LNY34" s="48" t="s">
        <v>52</v>
      </c>
      <c r="LNZ34" s="48" t="s">
        <v>52</v>
      </c>
      <c r="LOA34" s="48" t="s">
        <v>52</v>
      </c>
      <c r="LOB34" s="48" t="s">
        <v>52</v>
      </c>
      <c r="LOC34" s="48" t="s">
        <v>52</v>
      </c>
      <c r="LOD34" s="48" t="s">
        <v>52</v>
      </c>
      <c r="LOE34" s="48" t="s">
        <v>52</v>
      </c>
      <c r="LOF34" s="48" t="s">
        <v>52</v>
      </c>
      <c r="LOG34" s="48" t="s">
        <v>52</v>
      </c>
      <c r="LOH34" s="48" t="s">
        <v>52</v>
      </c>
      <c r="LOI34" s="48" t="s">
        <v>52</v>
      </c>
      <c r="LOJ34" s="48" t="s">
        <v>52</v>
      </c>
      <c r="LOK34" s="48" t="s">
        <v>52</v>
      </c>
      <c r="LOL34" s="48" t="s">
        <v>52</v>
      </c>
      <c r="LOM34" s="48" t="s">
        <v>52</v>
      </c>
      <c r="LON34" s="48" t="s">
        <v>52</v>
      </c>
      <c r="LOO34" s="48" t="s">
        <v>52</v>
      </c>
      <c r="LOP34" s="48" t="s">
        <v>52</v>
      </c>
      <c r="LOQ34" s="48" t="s">
        <v>52</v>
      </c>
      <c r="LOR34" s="48" t="s">
        <v>52</v>
      </c>
      <c r="LOS34" s="48" t="s">
        <v>52</v>
      </c>
      <c r="LOT34" s="48" t="s">
        <v>52</v>
      </c>
      <c r="LOU34" s="48" t="s">
        <v>52</v>
      </c>
      <c r="LOV34" s="48" t="s">
        <v>52</v>
      </c>
      <c r="LOW34" s="48" t="s">
        <v>52</v>
      </c>
      <c r="LOX34" s="48" t="s">
        <v>52</v>
      </c>
      <c r="LOY34" s="48" t="s">
        <v>52</v>
      </c>
      <c r="LOZ34" s="48" t="s">
        <v>52</v>
      </c>
      <c r="LPA34" s="48" t="s">
        <v>52</v>
      </c>
      <c r="LPB34" s="48" t="s">
        <v>52</v>
      </c>
      <c r="LPC34" s="48" t="s">
        <v>52</v>
      </c>
      <c r="LPD34" s="48" t="s">
        <v>52</v>
      </c>
      <c r="LPE34" s="48" t="s">
        <v>52</v>
      </c>
      <c r="LPF34" s="48" t="s">
        <v>52</v>
      </c>
      <c r="LPG34" s="48" t="s">
        <v>52</v>
      </c>
      <c r="LPH34" s="48" t="s">
        <v>52</v>
      </c>
      <c r="LPI34" s="48" t="s">
        <v>52</v>
      </c>
      <c r="LPJ34" s="48" t="s">
        <v>52</v>
      </c>
      <c r="LPK34" s="48" t="s">
        <v>52</v>
      </c>
      <c r="LPL34" s="48" t="s">
        <v>52</v>
      </c>
      <c r="LPM34" s="48" t="s">
        <v>52</v>
      </c>
      <c r="LPN34" s="48" t="s">
        <v>52</v>
      </c>
      <c r="LPO34" s="48" t="s">
        <v>52</v>
      </c>
      <c r="LPP34" s="48" t="s">
        <v>52</v>
      </c>
      <c r="LPQ34" s="48" t="s">
        <v>52</v>
      </c>
      <c r="LPR34" s="48" t="s">
        <v>52</v>
      </c>
      <c r="LPS34" s="48" t="s">
        <v>52</v>
      </c>
      <c r="LPT34" s="48" t="s">
        <v>52</v>
      </c>
      <c r="LPU34" s="48" t="s">
        <v>52</v>
      </c>
      <c r="LPV34" s="48" t="s">
        <v>52</v>
      </c>
      <c r="LPW34" s="48" t="s">
        <v>52</v>
      </c>
      <c r="LPX34" s="48" t="s">
        <v>52</v>
      </c>
      <c r="LPY34" s="48" t="s">
        <v>52</v>
      </c>
      <c r="LPZ34" s="48" t="s">
        <v>52</v>
      </c>
      <c r="LQA34" s="48" t="s">
        <v>52</v>
      </c>
      <c r="LQB34" s="48" t="s">
        <v>52</v>
      </c>
      <c r="LQC34" s="48" t="s">
        <v>52</v>
      </c>
      <c r="LQD34" s="48" t="s">
        <v>52</v>
      </c>
      <c r="LQE34" s="48" t="s">
        <v>52</v>
      </c>
      <c r="LQF34" s="48" t="s">
        <v>52</v>
      </c>
      <c r="LQG34" s="48" t="s">
        <v>52</v>
      </c>
      <c r="LQH34" s="48" t="s">
        <v>52</v>
      </c>
      <c r="LQI34" s="48" t="s">
        <v>52</v>
      </c>
      <c r="LQJ34" s="48" t="s">
        <v>52</v>
      </c>
      <c r="LQK34" s="48" t="s">
        <v>52</v>
      </c>
      <c r="LQL34" s="48" t="s">
        <v>52</v>
      </c>
      <c r="LQM34" s="48" t="s">
        <v>52</v>
      </c>
      <c r="LQN34" s="48" t="s">
        <v>52</v>
      </c>
      <c r="LQO34" s="48" t="s">
        <v>52</v>
      </c>
      <c r="LQP34" s="48" t="s">
        <v>52</v>
      </c>
      <c r="LQQ34" s="48" t="s">
        <v>52</v>
      </c>
      <c r="LQR34" s="48" t="s">
        <v>52</v>
      </c>
      <c r="LQS34" s="48" t="s">
        <v>52</v>
      </c>
      <c r="LQT34" s="48" t="s">
        <v>52</v>
      </c>
      <c r="LQU34" s="48" t="s">
        <v>52</v>
      </c>
      <c r="LQV34" s="48" t="s">
        <v>52</v>
      </c>
      <c r="LQW34" s="48" t="s">
        <v>52</v>
      </c>
      <c r="LQX34" s="48" t="s">
        <v>52</v>
      </c>
      <c r="LQY34" s="48" t="s">
        <v>52</v>
      </c>
      <c r="LQZ34" s="48" t="s">
        <v>52</v>
      </c>
      <c r="LRA34" s="48" t="s">
        <v>52</v>
      </c>
      <c r="LRB34" s="48" t="s">
        <v>52</v>
      </c>
      <c r="LRC34" s="48" t="s">
        <v>52</v>
      </c>
      <c r="LRD34" s="48" t="s">
        <v>52</v>
      </c>
      <c r="LRE34" s="48" t="s">
        <v>52</v>
      </c>
      <c r="LRF34" s="48" t="s">
        <v>52</v>
      </c>
      <c r="LRG34" s="48" t="s">
        <v>52</v>
      </c>
      <c r="LRH34" s="48" t="s">
        <v>52</v>
      </c>
      <c r="LRI34" s="48" t="s">
        <v>52</v>
      </c>
      <c r="LRJ34" s="48" t="s">
        <v>52</v>
      </c>
      <c r="LRK34" s="48" t="s">
        <v>52</v>
      </c>
      <c r="LRL34" s="48" t="s">
        <v>52</v>
      </c>
      <c r="LRM34" s="48" t="s">
        <v>52</v>
      </c>
      <c r="LRN34" s="48" t="s">
        <v>52</v>
      </c>
      <c r="LRO34" s="48" t="s">
        <v>52</v>
      </c>
      <c r="LRP34" s="48" t="s">
        <v>52</v>
      </c>
      <c r="LRQ34" s="48" t="s">
        <v>52</v>
      </c>
      <c r="LRR34" s="48" t="s">
        <v>52</v>
      </c>
      <c r="LRS34" s="48" t="s">
        <v>52</v>
      </c>
      <c r="LRT34" s="48" t="s">
        <v>52</v>
      </c>
      <c r="LRU34" s="48" t="s">
        <v>52</v>
      </c>
      <c r="LRV34" s="48" t="s">
        <v>52</v>
      </c>
      <c r="LRW34" s="48" t="s">
        <v>52</v>
      </c>
      <c r="LRX34" s="48" t="s">
        <v>52</v>
      </c>
      <c r="LRY34" s="48" t="s">
        <v>52</v>
      </c>
      <c r="LRZ34" s="48" t="s">
        <v>52</v>
      </c>
      <c r="LSA34" s="48" t="s">
        <v>52</v>
      </c>
      <c r="LSB34" s="48" t="s">
        <v>52</v>
      </c>
      <c r="LSC34" s="48" t="s">
        <v>52</v>
      </c>
      <c r="LSD34" s="48" t="s">
        <v>52</v>
      </c>
      <c r="LSE34" s="48" t="s">
        <v>52</v>
      </c>
      <c r="LSF34" s="48" t="s">
        <v>52</v>
      </c>
      <c r="LSG34" s="48" t="s">
        <v>52</v>
      </c>
      <c r="LSH34" s="48" t="s">
        <v>52</v>
      </c>
      <c r="LSI34" s="48" t="s">
        <v>52</v>
      </c>
      <c r="LSJ34" s="48" t="s">
        <v>52</v>
      </c>
      <c r="LSK34" s="48" t="s">
        <v>52</v>
      </c>
      <c r="LSL34" s="48" t="s">
        <v>52</v>
      </c>
      <c r="LSM34" s="48" t="s">
        <v>52</v>
      </c>
      <c r="LSN34" s="48" t="s">
        <v>52</v>
      </c>
      <c r="LSO34" s="48" t="s">
        <v>52</v>
      </c>
      <c r="LSP34" s="48" t="s">
        <v>52</v>
      </c>
      <c r="LSQ34" s="48" t="s">
        <v>52</v>
      </c>
      <c r="LSR34" s="48" t="s">
        <v>52</v>
      </c>
      <c r="LSS34" s="48" t="s">
        <v>52</v>
      </c>
      <c r="LST34" s="48" t="s">
        <v>52</v>
      </c>
      <c r="LSU34" s="48" t="s">
        <v>52</v>
      </c>
      <c r="LSV34" s="48" t="s">
        <v>52</v>
      </c>
      <c r="LSW34" s="48" t="s">
        <v>52</v>
      </c>
      <c r="LSX34" s="48" t="s">
        <v>52</v>
      </c>
      <c r="LSY34" s="48" t="s">
        <v>52</v>
      </c>
      <c r="LSZ34" s="48" t="s">
        <v>52</v>
      </c>
      <c r="LTA34" s="48" t="s">
        <v>52</v>
      </c>
      <c r="LTB34" s="48" t="s">
        <v>52</v>
      </c>
      <c r="LTC34" s="48" t="s">
        <v>52</v>
      </c>
      <c r="LTD34" s="48" t="s">
        <v>52</v>
      </c>
      <c r="LTE34" s="48" t="s">
        <v>52</v>
      </c>
      <c r="LTF34" s="48" t="s">
        <v>52</v>
      </c>
      <c r="LTG34" s="48" t="s">
        <v>52</v>
      </c>
      <c r="LTH34" s="48" t="s">
        <v>52</v>
      </c>
      <c r="LTI34" s="48" t="s">
        <v>52</v>
      </c>
      <c r="LTJ34" s="48" t="s">
        <v>52</v>
      </c>
      <c r="LTK34" s="48" t="s">
        <v>52</v>
      </c>
      <c r="LTL34" s="48" t="s">
        <v>52</v>
      </c>
      <c r="LTM34" s="48" t="s">
        <v>52</v>
      </c>
      <c r="LTN34" s="48" t="s">
        <v>52</v>
      </c>
      <c r="LTO34" s="48" t="s">
        <v>52</v>
      </c>
      <c r="LTP34" s="48" t="s">
        <v>52</v>
      </c>
      <c r="LTQ34" s="48" t="s">
        <v>52</v>
      </c>
      <c r="LTR34" s="48" t="s">
        <v>52</v>
      </c>
      <c r="LTS34" s="48" t="s">
        <v>52</v>
      </c>
      <c r="LTT34" s="48" t="s">
        <v>52</v>
      </c>
      <c r="LTU34" s="48" t="s">
        <v>52</v>
      </c>
      <c r="LTV34" s="48" t="s">
        <v>52</v>
      </c>
      <c r="LTW34" s="48" t="s">
        <v>52</v>
      </c>
      <c r="LTX34" s="48" t="s">
        <v>52</v>
      </c>
      <c r="LTY34" s="48" t="s">
        <v>52</v>
      </c>
      <c r="LTZ34" s="48" t="s">
        <v>52</v>
      </c>
      <c r="LUA34" s="48" t="s">
        <v>52</v>
      </c>
      <c r="LUB34" s="48" t="s">
        <v>52</v>
      </c>
      <c r="LUC34" s="48" t="s">
        <v>52</v>
      </c>
      <c r="LUD34" s="48" t="s">
        <v>52</v>
      </c>
      <c r="LUE34" s="48" t="s">
        <v>52</v>
      </c>
      <c r="LUF34" s="48" t="s">
        <v>52</v>
      </c>
      <c r="LUG34" s="48" t="s">
        <v>52</v>
      </c>
      <c r="LUH34" s="48" t="s">
        <v>52</v>
      </c>
      <c r="LUI34" s="48" t="s">
        <v>52</v>
      </c>
      <c r="LUJ34" s="48" t="s">
        <v>52</v>
      </c>
      <c r="LUK34" s="48" t="s">
        <v>52</v>
      </c>
      <c r="LUL34" s="48" t="s">
        <v>52</v>
      </c>
      <c r="LUM34" s="48" t="s">
        <v>52</v>
      </c>
      <c r="LUN34" s="48" t="s">
        <v>52</v>
      </c>
      <c r="LUO34" s="48" t="s">
        <v>52</v>
      </c>
      <c r="LUP34" s="48" t="s">
        <v>52</v>
      </c>
      <c r="LUQ34" s="48" t="s">
        <v>52</v>
      </c>
      <c r="LUR34" s="48" t="s">
        <v>52</v>
      </c>
      <c r="LUS34" s="48" t="s">
        <v>52</v>
      </c>
      <c r="LUT34" s="48" t="s">
        <v>52</v>
      </c>
      <c r="LUU34" s="48" t="s">
        <v>52</v>
      </c>
      <c r="LUV34" s="48" t="s">
        <v>52</v>
      </c>
      <c r="LUW34" s="48" t="s">
        <v>52</v>
      </c>
      <c r="LUX34" s="48" t="s">
        <v>52</v>
      </c>
      <c r="LUY34" s="48" t="s">
        <v>52</v>
      </c>
      <c r="LUZ34" s="48" t="s">
        <v>52</v>
      </c>
      <c r="LVA34" s="48" t="s">
        <v>52</v>
      </c>
      <c r="LVB34" s="48" t="s">
        <v>52</v>
      </c>
      <c r="LVC34" s="48" t="s">
        <v>52</v>
      </c>
      <c r="LVD34" s="48" t="s">
        <v>52</v>
      </c>
      <c r="LVE34" s="48" t="s">
        <v>52</v>
      </c>
      <c r="LVF34" s="48" t="s">
        <v>52</v>
      </c>
      <c r="LVG34" s="48" t="s">
        <v>52</v>
      </c>
      <c r="LVH34" s="48" t="s">
        <v>52</v>
      </c>
      <c r="LVI34" s="48" t="s">
        <v>52</v>
      </c>
      <c r="LVJ34" s="48" t="s">
        <v>52</v>
      </c>
      <c r="LVK34" s="48" t="s">
        <v>52</v>
      </c>
      <c r="LVL34" s="48" t="s">
        <v>52</v>
      </c>
      <c r="LVM34" s="48" t="s">
        <v>52</v>
      </c>
      <c r="LVN34" s="48" t="s">
        <v>52</v>
      </c>
      <c r="LVO34" s="48" t="s">
        <v>52</v>
      </c>
      <c r="LVP34" s="48" t="s">
        <v>52</v>
      </c>
      <c r="LVQ34" s="48" t="s">
        <v>52</v>
      </c>
      <c r="LVR34" s="48" t="s">
        <v>52</v>
      </c>
      <c r="LVS34" s="48" t="s">
        <v>52</v>
      </c>
      <c r="LVT34" s="48" t="s">
        <v>52</v>
      </c>
      <c r="LVU34" s="48" t="s">
        <v>52</v>
      </c>
      <c r="LVV34" s="48" t="s">
        <v>52</v>
      </c>
      <c r="LVW34" s="48" t="s">
        <v>52</v>
      </c>
      <c r="LVX34" s="48" t="s">
        <v>52</v>
      </c>
      <c r="LVY34" s="48" t="s">
        <v>52</v>
      </c>
      <c r="LVZ34" s="48" t="s">
        <v>52</v>
      </c>
      <c r="LWA34" s="48" t="s">
        <v>52</v>
      </c>
      <c r="LWB34" s="48" t="s">
        <v>52</v>
      </c>
      <c r="LWC34" s="48" t="s">
        <v>52</v>
      </c>
      <c r="LWD34" s="48" t="s">
        <v>52</v>
      </c>
      <c r="LWE34" s="48" t="s">
        <v>52</v>
      </c>
      <c r="LWF34" s="48" t="s">
        <v>52</v>
      </c>
      <c r="LWG34" s="48" t="s">
        <v>52</v>
      </c>
      <c r="LWH34" s="48" t="s">
        <v>52</v>
      </c>
      <c r="LWI34" s="48" t="s">
        <v>52</v>
      </c>
      <c r="LWJ34" s="48" t="s">
        <v>52</v>
      </c>
      <c r="LWK34" s="48" t="s">
        <v>52</v>
      </c>
      <c r="LWL34" s="48" t="s">
        <v>52</v>
      </c>
      <c r="LWM34" s="48" t="s">
        <v>52</v>
      </c>
      <c r="LWN34" s="48" t="s">
        <v>52</v>
      </c>
      <c r="LWO34" s="48" t="s">
        <v>52</v>
      </c>
      <c r="LWP34" s="48" t="s">
        <v>52</v>
      </c>
      <c r="LWQ34" s="48" t="s">
        <v>52</v>
      </c>
      <c r="LWR34" s="48" t="s">
        <v>52</v>
      </c>
      <c r="LWS34" s="48" t="s">
        <v>52</v>
      </c>
      <c r="LWT34" s="48" t="s">
        <v>52</v>
      </c>
      <c r="LWU34" s="48" t="s">
        <v>52</v>
      </c>
      <c r="LWV34" s="48" t="s">
        <v>52</v>
      </c>
      <c r="LWW34" s="48" t="s">
        <v>52</v>
      </c>
      <c r="LWX34" s="48" t="s">
        <v>52</v>
      </c>
      <c r="LWY34" s="48" t="s">
        <v>52</v>
      </c>
      <c r="LWZ34" s="48" t="s">
        <v>52</v>
      </c>
      <c r="LXA34" s="48" t="s">
        <v>52</v>
      </c>
      <c r="LXB34" s="48" t="s">
        <v>52</v>
      </c>
      <c r="LXC34" s="48" t="s">
        <v>52</v>
      </c>
      <c r="LXD34" s="48" t="s">
        <v>52</v>
      </c>
      <c r="LXE34" s="48" t="s">
        <v>52</v>
      </c>
      <c r="LXF34" s="48" t="s">
        <v>52</v>
      </c>
      <c r="LXG34" s="48" t="s">
        <v>52</v>
      </c>
      <c r="LXH34" s="48" t="s">
        <v>52</v>
      </c>
      <c r="LXI34" s="48" t="s">
        <v>52</v>
      </c>
      <c r="LXJ34" s="48" t="s">
        <v>52</v>
      </c>
      <c r="LXK34" s="48" t="s">
        <v>52</v>
      </c>
      <c r="LXL34" s="48" t="s">
        <v>52</v>
      </c>
      <c r="LXM34" s="48" t="s">
        <v>52</v>
      </c>
      <c r="LXN34" s="48" t="s">
        <v>52</v>
      </c>
      <c r="LXO34" s="48" t="s">
        <v>52</v>
      </c>
      <c r="LXP34" s="48" t="s">
        <v>52</v>
      </c>
      <c r="LXQ34" s="48" t="s">
        <v>52</v>
      </c>
      <c r="LXR34" s="48" t="s">
        <v>52</v>
      </c>
      <c r="LXS34" s="48" t="s">
        <v>52</v>
      </c>
      <c r="LXT34" s="48" t="s">
        <v>52</v>
      </c>
      <c r="LXU34" s="48" t="s">
        <v>52</v>
      </c>
      <c r="LXV34" s="48" t="s">
        <v>52</v>
      </c>
      <c r="LXW34" s="48" t="s">
        <v>52</v>
      </c>
      <c r="LXX34" s="48" t="s">
        <v>52</v>
      </c>
      <c r="LXY34" s="48" t="s">
        <v>52</v>
      </c>
      <c r="LXZ34" s="48" t="s">
        <v>52</v>
      </c>
      <c r="LYA34" s="48" t="s">
        <v>52</v>
      </c>
      <c r="LYB34" s="48" t="s">
        <v>52</v>
      </c>
      <c r="LYC34" s="48" t="s">
        <v>52</v>
      </c>
      <c r="LYD34" s="48" t="s">
        <v>52</v>
      </c>
      <c r="LYE34" s="48" t="s">
        <v>52</v>
      </c>
      <c r="LYF34" s="48" t="s">
        <v>52</v>
      </c>
      <c r="LYG34" s="48" t="s">
        <v>52</v>
      </c>
      <c r="LYH34" s="48" t="s">
        <v>52</v>
      </c>
      <c r="LYI34" s="48" t="s">
        <v>52</v>
      </c>
      <c r="LYJ34" s="48" t="s">
        <v>52</v>
      </c>
      <c r="LYK34" s="48" t="s">
        <v>52</v>
      </c>
      <c r="LYL34" s="48" t="s">
        <v>52</v>
      </c>
      <c r="LYM34" s="48" t="s">
        <v>52</v>
      </c>
      <c r="LYN34" s="48" t="s">
        <v>52</v>
      </c>
      <c r="LYO34" s="48" t="s">
        <v>52</v>
      </c>
      <c r="LYP34" s="48" t="s">
        <v>52</v>
      </c>
      <c r="LYQ34" s="48" t="s">
        <v>52</v>
      </c>
      <c r="LYR34" s="48" t="s">
        <v>52</v>
      </c>
      <c r="LYS34" s="48" t="s">
        <v>52</v>
      </c>
      <c r="LYT34" s="48" t="s">
        <v>52</v>
      </c>
      <c r="LYU34" s="48" t="s">
        <v>52</v>
      </c>
      <c r="LYV34" s="48" t="s">
        <v>52</v>
      </c>
      <c r="LYW34" s="48" t="s">
        <v>52</v>
      </c>
      <c r="LYX34" s="48" t="s">
        <v>52</v>
      </c>
      <c r="LYY34" s="48" t="s">
        <v>52</v>
      </c>
      <c r="LYZ34" s="48" t="s">
        <v>52</v>
      </c>
      <c r="LZA34" s="48" t="s">
        <v>52</v>
      </c>
      <c r="LZB34" s="48" t="s">
        <v>52</v>
      </c>
      <c r="LZC34" s="48" t="s">
        <v>52</v>
      </c>
      <c r="LZD34" s="48" t="s">
        <v>52</v>
      </c>
      <c r="LZE34" s="48" t="s">
        <v>52</v>
      </c>
      <c r="LZF34" s="48" t="s">
        <v>52</v>
      </c>
      <c r="LZG34" s="48" t="s">
        <v>52</v>
      </c>
      <c r="LZH34" s="48" t="s">
        <v>52</v>
      </c>
      <c r="LZI34" s="48" t="s">
        <v>52</v>
      </c>
      <c r="LZJ34" s="48" t="s">
        <v>52</v>
      </c>
      <c r="LZK34" s="48" t="s">
        <v>52</v>
      </c>
      <c r="LZL34" s="48" t="s">
        <v>52</v>
      </c>
      <c r="LZM34" s="48" t="s">
        <v>52</v>
      </c>
      <c r="LZN34" s="48" t="s">
        <v>52</v>
      </c>
      <c r="LZO34" s="48" t="s">
        <v>52</v>
      </c>
      <c r="LZP34" s="48" t="s">
        <v>52</v>
      </c>
      <c r="LZQ34" s="48" t="s">
        <v>52</v>
      </c>
      <c r="LZR34" s="48" t="s">
        <v>52</v>
      </c>
      <c r="LZS34" s="48" t="s">
        <v>52</v>
      </c>
      <c r="LZT34" s="48" t="s">
        <v>52</v>
      </c>
      <c r="LZU34" s="48" t="s">
        <v>52</v>
      </c>
      <c r="LZV34" s="48" t="s">
        <v>52</v>
      </c>
      <c r="LZW34" s="48" t="s">
        <v>52</v>
      </c>
      <c r="LZX34" s="48" t="s">
        <v>52</v>
      </c>
      <c r="LZY34" s="48" t="s">
        <v>52</v>
      </c>
      <c r="LZZ34" s="48" t="s">
        <v>52</v>
      </c>
      <c r="MAA34" s="48" t="s">
        <v>52</v>
      </c>
      <c r="MAB34" s="48" t="s">
        <v>52</v>
      </c>
      <c r="MAC34" s="48" t="s">
        <v>52</v>
      </c>
      <c r="MAD34" s="48" t="s">
        <v>52</v>
      </c>
      <c r="MAE34" s="48" t="s">
        <v>52</v>
      </c>
      <c r="MAF34" s="48" t="s">
        <v>52</v>
      </c>
      <c r="MAG34" s="48" t="s">
        <v>52</v>
      </c>
      <c r="MAH34" s="48" t="s">
        <v>52</v>
      </c>
      <c r="MAI34" s="48" t="s">
        <v>52</v>
      </c>
      <c r="MAJ34" s="48" t="s">
        <v>52</v>
      </c>
      <c r="MAK34" s="48" t="s">
        <v>52</v>
      </c>
      <c r="MAL34" s="48" t="s">
        <v>52</v>
      </c>
      <c r="MAM34" s="48" t="s">
        <v>52</v>
      </c>
      <c r="MAN34" s="48" t="s">
        <v>52</v>
      </c>
      <c r="MAO34" s="48" t="s">
        <v>52</v>
      </c>
      <c r="MAP34" s="48" t="s">
        <v>52</v>
      </c>
      <c r="MAQ34" s="48" t="s">
        <v>52</v>
      </c>
      <c r="MAR34" s="48" t="s">
        <v>52</v>
      </c>
      <c r="MAS34" s="48" t="s">
        <v>52</v>
      </c>
      <c r="MAT34" s="48" t="s">
        <v>52</v>
      </c>
      <c r="MAU34" s="48" t="s">
        <v>52</v>
      </c>
      <c r="MAV34" s="48" t="s">
        <v>52</v>
      </c>
      <c r="MAW34" s="48" t="s">
        <v>52</v>
      </c>
      <c r="MAX34" s="48" t="s">
        <v>52</v>
      </c>
      <c r="MAY34" s="48" t="s">
        <v>52</v>
      </c>
      <c r="MAZ34" s="48" t="s">
        <v>52</v>
      </c>
      <c r="MBA34" s="48" t="s">
        <v>52</v>
      </c>
      <c r="MBB34" s="48" t="s">
        <v>52</v>
      </c>
      <c r="MBC34" s="48" t="s">
        <v>52</v>
      </c>
      <c r="MBD34" s="48" t="s">
        <v>52</v>
      </c>
      <c r="MBE34" s="48" t="s">
        <v>52</v>
      </c>
      <c r="MBF34" s="48" t="s">
        <v>52</v>
      </c>
      <c r="MBG34" s="48" t="s">
        <v>52</v>
      </c>
      <c r="MBH34" s="48" t="s">
        <v>52</v>
      </c>
      <c r="MBI34" s="48" t="s">
        <v>52</v>
      </c>
      <c r="MBJ34" s="48" t="s">
        <v>52</v>
      </c>
      <c r="MBK34" s="48" t="s">
        <v>52</v>
      </c>
      <c r="MBL34" s="48" t="s">
        <v>52</v>
      </c>
      <c r="MBM34" s="48" t="s">
        <v>52</v>
      </c>
      <c r="MBN34" s="48" t="s">
        <v>52</v>
      </c>
      <c r="MBO34" s="48" t="s">
        <v>52</v>
      </c>
      <c r="MBP34" s="48" t="s">
        <v>52</v>
      </c>
      <c r="MBQ34" s="48" t="s">
        <v>52</v>
      </c>
      <c r="MBR34" s="48" t="s">
        <v>52</v>
      </c>
      <c r="MBS34" s="48" t="s">
        <v>52</v>
      </c>
      <c r="MBT34" s="48" t="s">
        <v>52</v>
      </c>
      <c r="MBU34" s="48" t="s">
        <v>52</v>
      </c>
      <c r="MBV34" s="48" t="s">
        <v>52</v>
      </c>
      <c r="MBW34" s="48" t="s">
        <v>52</v>
      </c>
      <c r="MBX34" s="48" t="s">
        <v>52</v>
      </c>
      <c r="MBY34" s="48" t="s">
        <v>52</v>
      </c>
      <c r="MBZ34" s="48" t="s">
        <v>52</v>
      </c>
      <c r="MCA34" s="48" t="s">
        <v>52</v>
      </c>
      <c r="MCB34" s="48" t="s">
        <v>52</v>
      </c>
      <c r="MCC34" s="48" t="s">
        <v>52</v>
      </c>
      <c r="MCD34" s="48" t="s">
        <v>52</v>
      </c>
      <c r="MCE34" s="48" t="s">
        <v>52</v>
      </c>
      <c r="MCF34" s="48" t="s">
        <v>52</v>
      </c>
      <c r="MCG34" s="48" t="s">
        <v>52</v>
      </c>
      <c r="MCH34" s="48" t="s">
        <v>52</v>
      </c>
      <c r="MCI34" s="48" t="s">
        <v>52</v>
      </c>
      <c r="MCJ34" s="48" t="s">
        <v>52</v>
      </c>
      <c r="MCK34" s="48" t="s">
        <v>52</v>
      </c>
      <c r="MCL34" s="48" t="s">
        <v>52</v>
      </c>
      <c r="MCM34" s="48" t="s">
        <v>52</v>
      </c>
      <c r="MCN34" s="48" t="s">
        <v>52</v>
      </c>
      <c r="MCO34" s="48" t="s">
        <v>52</v>
      </c>
      <c r="MCP34" s="48" t="s">
        <v>52</v>
      </c>
      <c r="MCQ34" s="48" t="s">
        <v>52</v>
      </c>
      <c r="MCR34" s="48" t="s">
        <v>52</v>
      </c>
      <c r="MCS34" s="48" t="s">
        <v>52</v>
      </c>
      <c r="MCT34" s="48" t="s">
        <v>52</v>
      </c>
      <c r="MCU34" s="48" t="s">
        <v>52</v>
      </c>
      <c r="MCV34" s="48" t="s">
        <v>52</v>
      </c>
      <c r="MCW34" s="48" t="s">
        <v>52</v>
      </c>
      <c r="MCX34" s="48" t="s">
        <v>52</v>
      </c>
      <c r="MCY34" s="48" t="s">
        <v>52</v>
      </c>
      <c r="MCZ34" s="48" t="s">
        <v>52</v>
      </c>
      <c r="MDA34" s="48" t="s">
        <v>52</v>
      </c>
      <c r="MDB34" s="48" t="s">
        <v>52</v>
      </c>
      <c r="MDC34" s="48" t="s">
        <v>52</v>
      </c>
      <c r="MDD34" s="48" t="s">
        <v>52</v>
      </c>
      <c r="MDE34" s="48" t="s">
        <v>52</v>
      </c>
      <c r="MDF34" s="48" t="s">
        <v>52</v>
      </c>
      <c r="MDG34" s="48" t="s">
        <v>52</v>
      </c>
      <c r="MDH34" s="48" t="s">
        <v>52</v>
      </c>
      <c r="MDI34" s="48" t="s">
        <v>52</v>
      </c>
      <c r="MDJ34" s="48" t="s">
        <v>52</v>
      </c>
      <c r="MDK34" s="48" t="s">
        <v>52</v>
      </c>
      <c r="MDL34" s="48" t="s">
        <v>52</v>
      </c>
      <c r="MDM34" s="48" t="s">
        <v>52</v>
      </c>
      <c r="MDN34" s="48" t="s">
        <v>52</v>
      </c>
      <c r="MDO34" s="48" t="s">
        <v>52</v>
      </c>
      <c r="MDP34" s="48" t="s">
        <v>52</v>
      </c>
      <c r="MDQ34" s="48" t="s">
        <v>52</v>
      </c>
      <c r="MDR34" s="48" t="s">
        <v>52</v>
      </c>
      <c r="MDS34" s="48" t="s">
        <v>52</v>
      </c>
      <c r="MDT34" s="48" t="s">
        <v>52</v>
      </c>
      <c r="MDU34" s="48" t="s">
        <v>52</v>
      </c>
      <c r="MDV34" s="48" t="s">
        <v>52</v>
      </c>
      <c r="MDW34" s="48" t="s">
        <v>52</v>
      </c>
      <c r="MDX34" s="48" t="s">
        <v>52</v>
      </c>
      <c r="MDY34" s="48" t="s">
        <v>52</v>
      </c>
      <c r="MDZ34" s="48" t="s">
        <v>52</v>
      </c>
      <c r="MEA34" s="48" t="s">
        <v>52</v>
      </c>
      <c r="MEB34" s="48" t="s">
        <v>52</v>
      </c>
      <c r="MEC34" s="48" t="s">
        <v>52</v>
      </c>
      <c r="MED34" s="48" t="s">
        <v>52</v>
      </c>
      <c r="MEE34" s="48" t="s">
        <v>52</v>
      </c>
      <c r="MEF34" s="48" t="s">
        <v>52</v>
      </c>
      <c r="MEG34" s="48" t="s">
        <v>52</v>
      </c>
      <c r="MEH34" s="48" t="s">
        <v>52</v>
      </c>
      <c r="MEI34" s="48" t="s">
        <v>52</v>
      </c>
      <c r="MEJ34" s="48" t="s">
        <v>52</v>
      </c>
      <c r="MEK34" s="48" t="s">
        <v>52</v>
      </c>
      <c r="MEL34" s="48" t="s">
        <v>52</v>
      </c>
      <c r="MEM34" s="48" t="s">
        <v>52</v>
      </c>
      <c r="MEN34" s="48" t="s">
        <v>52</v>
      </c>
      <c r="MEO34" s="48" t="s">
        <v>52</v>
      </c>
      <c r="MEP34" s="48" t="s">
        <v>52</v>
      </c>
      <c r="MEQ34" s="48" t="s">
        <v>52</v>
      </c>
      <c r="MER34" s="48" t="s">
        <v>52</v>
      </c>
      <c r="MES34" s="48" t="s">
        <v>52</v>
      </c>
      <c r="MET34" s="48" t="s">
        <v>52</v>
      </c>
      <c r="MEU34" s="48" t="s">
        <v>52</v>
      </c>
      <c r="MEV34" s="48" t="s">
        <v>52</v>
      </c>
      <c r="MEW34" s="48" t="s">
        <v>52</v>
      </c>
      <c r="MEX34" s="48" t="s">
        <v>52</v>
      </c>
      <c r="MEY34" s="48" t="s">
        <v>52</v>
      </c>
      <c r="MEZ34" s="48" t="s">
        <v>52</v>
      </c>
      <c r="MFA34" s="48" t="s">
        <v>52</v>
      </c>
      <c r="MFB34" s="48" t="s">
        <v>52</v>
      </c>
      <c r="MFC34" s="48" t="s">
        <v>52</v>
      </c>
      <c r="MFD34" s="48" t="s">
        <v>52</v>
      </c>
      <c r="MFE34" s="48" t="s">
        <v>52</v>
      </c>
      <c r="MFF34" s="48" t="s">
        <v>52</v>
      </c>
      <c r="MFG34" s="48" t="s">
        <v>52</v>
      </c>
      <c r="MFH34" s="48" t="s">
        <v>52</v>
      </c>
      <c r="MFI34" s="48" t="s">
        <v>52</v>
      </c>
      <c r="MFJ34" s="48" t="s">
        <v>52</v>
      </c>
      <c r="MFK34" s="48" t="s">
        <v>52</v>
      </c>
      <c r="MFL34" s="48" t="s">
        <v>52</v>
      </c>
      <c r="MFM34" s="48" t="s">
        <v>52</v>
      </c>
      <c r="MFN34" s="48" t="s">
        <v>52</v>
      </c>
      <c r="MFO34" s="48" t="s">
        <v>52</v>
      </c>
      <c r="MFP34" s="48" t="s">
        <v>52</v>
      </c>
      <c r="MFQ34" s="48" t="s">
        <v>52</v>
      </c>
      <c r="MFR34" s="48" t="s">
        <v>52</v>
      </c>
      <c r="MFS34" s="48" t="s">
        <v>52</v>
      </c>
      <c r="MFT34" s="48" t="s">
        <v>52</v>
      </c>
      <c r="MFU34" s="48" t="s">
        <v>52</v>
      </c>
      <c r="MFV34" s="48" t="s">
        <v>52</v>
      </c>
      <c r="MFW34" s="48" t="s">
        <v>52</v>
      </c>
      <c r="MFX34" s="48" t="s">
        <v>52</v>
      </c>
      <c r="MFY34" s="48" t="s">
        <v>52</v>
      </c>
      <c r="MFZ34" s="48" t="s">
        <v>52</v>
      </c>
      <c r="MGA34" s="48" t="s">
        <v>52</v>
      </c>
      <c r="MGB34" s="48" t="s">
        <v>52</v>
      </c>
      <c r="MGC34" s="48" t="s">
        <v>52</v>
      </c>
      <c r="MGD34" s="48" t="s">
        <v>52</v>
      </c>
      <c r="MGE34" s="48" t="s">
        <v>52</v>
      </c>
      <c r="MGF34" s="48" t="s">
        <v>52</v>
      </c>
      <c r="MGG34" s="48" t="s">
        <v>52</v>
      </c>
      <c r="MGH34" s="48" t="s">
        <v>52</v>
      </c>
      <c r="MGI34" s="48" t="s">
        <v>52</v>
      </c>
      <c r="MGJ34" s="48" t="s">
        <v>52</v>
      </c>
      <c r="MGK34" s="48" t="s">
        <v>52</v>
      </c>
      <c r="MGL34" s="48" t="s">
        <v>52</v>
      </c>
      <c r="MGM34" s="48" t="s">
        <v>52</v>
      </c>
      <c r="MGN34" s="48" t="s">
        <v>52</v>
      </c>
      <c r="MGO34" s="48" t="s">
        <v>52</v>
      </c>
      <c r="MGP34" s="48" t="s">
        <v>52</v>
      </c>
      <c r="MGQ34" s="48" t="s">
        <v>52</v>
      </c>
      <c r="MGR34" s="48" t="s">
        <v>52</v>
      </c>
      <c r="MGS34" s="48" t="s">
        <v>52</v>
      </c>
      <c r="MGT34" s="48" t="s">
        <v>52</v>
      </c>
      <c r="MGU34" s="48" t="s">
        <v>52</v>
      </c>
      <c r="MGV34" s="48" t="s">
        <v>52</v>
      </c>
      <c r="MGW34" s="48" t="s">
        <v>52</v>
      </c>
      <c r="MGX34" s="48" t="s">
        <v>52</v>
      </c>
      <c r="MGY34" s="48" t="s">
        <v>52</v>
      </c>
      <c r="MGZ34" s="48" t="s">
        <v>52</v>
      </c>
      <c r="MHA34" s="48" t="s">
        <v>52</v>
      </c>
      <c r="MHB34" s="48" t="s">
        <v>52</v>
      </c>
      <c r="MHC34" s="48" t="s">
        <v>52</v>
      </c>
      <c r="MHD34" s="48" t="s">
        <v>52</v>
      </c>
      <c r="MHE34" s="48" t="s">
        <v>52</v>
      </c>
      <c r="MHF34" s="48" t="s">
        <v>52</v>
      </c>
      <c r="MHG34" s="48" t="s">
        <v>52</v>
      </c>
      <c r="MHH34" s="48" t="s">
        <v>52</v>
      </c>
      <c r="MHI34" s="48" t="s">
        <v>52</v>
      </c>
      <c r="MHJ34" s="48" t="s">
        <v>52</v>
      </c>
      <c r="MHK34" s="48" t="s">
        <v>52</v>
      </c>
      <c r="MHL34" s="48" t="s">
        <v>52</v>
      </c>
      <c r="MHM34" s="48" t="s">
        <v>52</v>
      </c>
      <c r="MHN34" s="48" t="s">
        <v>52</v>
      </c>
      <c r="MHO34" s="48" t="s">
        <v>52</v>
      </c>
      <c r="MHP34" s="48" t="s">
        <v>52</v>
      </c>
      <c r="MHQ34" s="48" t="s">
        <v>52</v>
      </c>
      <c r="MHR34" s="48" t="s">
        <v>52</v>
      </c>
      <c r="MHS34" s="48" t="s">
        <v>52</v>
      </c>
      <c r="MHT34" s="48" t="s">
        <v>52</v>
      </c>
      <c r="MHU34" s="48" t="s">
        <v>52</v>
      </c>
      <c r="MHV34" s="48" t="s">
        <v>52</v>
      </c>
      <c r="MHW34" s="48" t="s">
        <v>52</v>
      </c>
      <c r="MHX34" s="48" t="s">
        <v>52</v>
      </c>
      <c r="MHY34" s="48" t="s">
        <v>52</v>
      </c>
      <c r="MHZ34" s="48" t="s">
        <v>52</v>
      </c>
      <c r="MIA34" s="48" t="s">
        <v>52</v>
      </c>
      <c r="MIB34" s="48" t="s">
        <v>52</v>
      </c>
      <c r="MIC34" s="48" t="s">
        <v>52</v>
      </c>
      <c r="MID34" s="48" t="s">
        <v>52</v>
      </c>
      <c r="MIE34" s="48" t="s">
        <v>52</v>
      </c>
      <c r="MIF34" s="48" t="s">
        <v>52</v>
      </c>
      <c r="MIG34" s="48" t="s">
        <v>52</v>
      </c>
      <c r="MIH34" s="48" t="s">
        <v>52</v>
      </c>
      <c r="MII34" s="48" t="s">
        <v>52</v>
      </c>
      <c r="MIJ34" s="48" t="s">
        <v>52</v>
      </c>
      <c r="MIK34" s="48" t="s">
        <v>52</v>
      </c>
      <c r="MIL34" s="48" t="s">
        <v>52</v>
      </c>
      <c r="MIM34" s="48" t="s">
        <v>52</v>
      </c>
      <c r="MIN34" s="48" t="s">
        <v>52</v>
      </c>
      <c r="MIO34" s="48" t="s">
        <v>52</v>
      </c>
      <c r="MIP34" s="48" t="s">
        <v>52</v>
      </c>
      <c r="MIQ34" s="48" t="s">
        <v>52</v>
      </c>
      <c r="MIR34" s="48" t="s">
        <v>52</v>
      </c>
      <c r="MIS34" s="48" t="s">
        <v>52</v>
      </c>
      <c r="MIT34" s="48" t="s">
        <v>52</v>
      </c>
      <c r="MIU34" s="48" t="s">
        <v>52</v>
      </c>
      <c r="MIV34" s="48" t="s">
        <v>52</v>
      </c>
      <c r="MIW34" s="48" t="s">
        <v>52</v>
      </c>
      <c r="MIX34" s="48" t="s">
        <v>52</v>
      </c>
      <c r="MIY34" s="48" t="s">
        <v>52</v>
      </c>
      <c r="MIZ34" s="48" t="s">
        <v>52</v>
      </c>
      <c r="MJA34" s="48" t="s">
        <v>52</v>
      </c>
      <c r="MJB34" s="48" t="s">
        <v>52</v>
      </c>
      <c r="MJC34" s="48" t="s">
        <v>52</v>
      </c>
      <c r="MJD34" s="48" t="s">
        <v>52</v>
      </c>
      <c r="MJE34" s="48" t="s">
        <v>52</v>
      </c>
      <c r="MJF34" s="48" t="s">
        <v>52</v>
      </c>
      <c r="MJG34" s="48" t="s">
        <v>52</v>
      </c>
      <c r="MJH34" s="48" t="s">
        <v>52</v>
      </c>
      <c r="MJI34" s="48" t="s">
        <v>52</v>
      </c>
      <c r="MJJ34" s="48" t="s">
        <v>52</v>
      </c>
      <c r="MJK34" s="48" t="s">
        <v>52</v>
      </c>
      <c r="MJL34" s="48" t="s">
        <v>52</v>
      </c>
      <c r="MJM34" s="48" t="s">
        <v>52</v>
      </c>
      <c r="MJN34" s="48" t="s">
        <v>52</v>
      </c>
      <c r="MJO34" s="48" t="s">
        <v>52</v>
      </c>
      <c r="MJP34" s="48" t="s">
        <v>52</v>
      </c>
      <c r="MJQ34" s="48" t="s">
        <v>52</v>
      </c>
      <c r="MJR34" s="48" t="s">
        <v>52</v>
      </c>
      <c r="MJS34" s="48" t="s">
        <v>52</v>
      </c>
      <c r="MJT34" s="48" t="s">
        <v>52</v>
      </c>
      <c r="MJU34" s="48" t="s">
        <v>52</v>
      </c>
      <c r="MJV34" s="48" t="s">
        <v>52</v>
      </c>
      <c r="MJW34" s="48" t="s">
        <v>52</v>
      </c>
      <c r="MJX34" s="48" t="s">
        <v>52</v>
      </c>
      <c r="MJY34" s="48" t="s">
        <v>52</v>
      </c>
      <c r="MJZ34" s="48" t="s">
        <v>52</v>
      </c>
      <c r="MKA34" s="48" t="s">
        <v>52</v>
      </c>
      <c r="MKB34" s="48" t="s">
        <v>52</v>
      </c>
      <c r="MKC34" s="48" t="s">
        <v>52</v>
      </c>
      <c r="MKD34" s="48" t="s">
        <v>52</v>
      </c>
      <c r="MKE34" s="48" t="s">
        <v>52</v>
      </c>
      <c r="MKF34" s="48" t="s">
        <v>52</v>
      </c>
      <c r="MKG34" s="48" t="s">
        <v>52</v>
      </c>
      <c r="MKH34" s="48" t="s">
        <v>52</v>
      </c>
      <c r="MKI34" s="48" t="s">
        <v>52</v>
      </c>
      <c r="MKJ34" s="48" t="s">
        <v>52</v>
      </c>
      <c r="MKK34" s="48" t="s">
        <v>52</v>
      </c>
      <c r="MKL34" s="48" t="s">
        <v>52</v>
      </c>
      <c r="MKM34" s="48" t="s">
        <v>52</v>
      </c>
      <c r="MKN34" s="48" t="s">
        <v>52</v>
      </c>
      <c r="MKO34" s="48" t="s">
        <v>52</v>
      </c>
      <c r="MKP34" s="48" t="s">
        <v>52</v>
      </c>
      <c r="MKQ34" s="48" t="s">
        <v>52</v>
      </c>
      <c r="MKR34" s="48" t="s">
        <v>52</v>
      </c>
      <c r="MKS34" s="48" t="s">
        <v>52</v>
      </c>
      <c r="MKT34" s="48" t="s">
        <v>52</v>
      </c>
      <c r="MKU34" s="48" t="s">
        <v>52</v>
      </c>
      <c r="MKV34" s="48" t="s">
        <v>52</v>
      </c>
      <c r="MKW34" s="48" t="s">
        <v>52</v>
      </c>
      <c r="MKX34" s="48" t="s">
        <v>52</v>
      </c>
      <c r="MKY34" s="48" t="s">
        <v>52</v>
      </c>
      <c r="MKZ34" s="48" t="s">
        <v>52</v>
      </c>
      <c r="MLA34" s="48" t="s">
        <v>52</v>
      </c>
      <c r="MLB34" s="48" t="s">
        <v>52</v>
      </c>
      <c r="MLC34" s="48" t="s">
        <v>52</v>
      </c>
      <c r="MLD34" s="48" t="s">
        <v>52</v>
      </c>
      <c r="MLE34" s="48" t="s">
        <v>52</v>
      </c>
      <c r="MLF34" s="48" t="s">
        <v>52</v>
      </c>
      <c r="MLG34" s="48" t="s">
        <v>52</v>
      </c>
      <c r="MLH34" s="48" t="s">
        <v>52</v>
      </c>
      <c r="MLI34" s="48" t="s">
        <v>52</v>
      </c>
      <c r="MLJ34" s="48" t="s">
        <v>52</v>
      </c>
      <c r="MLK34" s="48" t="s">
        <v>52</v>
      </c>
      <c r="MLL34" s="48" t="s">
        <v>52</v>
      </c>
      <c r="MLM34" s="48" t="s">
        <v>52</v>
      </c>
      <c r="MLN34" s="48" t="s">
        <v>52</v>
      </c>
      <c r="MLO34" s="48" t="s">
        <v>52</v>
      </c>
      <c r="MLP34" s="48" t="s">
        <v>52</v>
      </c>
      <c r="MLQ34" s="48" t="s">
        <v>52</v>
      </c>
      <c r="MLR34" s="48" t="s">
        <v>52</v>
      </c>
      <c r="MLS34" s="48" t="s">
        <v>52</v>
      </c>
      <c r="MLT34" s="48" t="s">
        <v>52</v>
      </c>
      <c r="MLU34" s="48" t="s">
        <v>52</v>
      </c>
      <c r="MLV34" s="48" t="s">
        <v>52</v>
      </c>
      <c r="MLW34" s="48" t="s">
        <v>52</v>
      </c>
      <c r="MLX34" s="48" t="s">
        <v>52</v>
      </c>
      <c r="MLY34" s="48" t="s">
        <v>52</v>
      </c>
      <c r="MLZ34" s="48" t="s">
        <v>52</v>
      </c>
      <c r="MMA34" s="48" t="s">
        <v>52</v>
      </c>
      <c r="MMB34" s="48" t="s">
        <v>52</v>
      </c>
      <c r="MMC34" s="48" t="s">
        <v>52</v>
      </c>
      <c r="MMD34" s="48" t="s">
        <v>52</v>
      </c>
      <c r="MME34" s="48" t="s">
        <v>52</v>
      </c>
      <c r="MMF34" s="48" t="s">
        <v>52</v>
      </c>
      <c r="MMG34" s="48" t="s">
        <v>52</v>
      </c>
      <c r="MMH34" s="48" t="s">
        <v>52</v>
      </c>
      <c r="MMI34" s="48" t="s">
        <v>52</v>
      </c>
      <c r="MMJ34" s="48" t="s">
        <v>52</v>
      </c>
      <c r="MMK34" s="48" t="s">
        <v>52</v>
      </c>
      <c r="MML34" s="48" t="s">
        <v>52</v>
      </c>
      <c r="MMM34" s="48" t="s">
        <v>52</v>
      </c>
      <c r="MMN34" s="48" t="s">
        <v>52</v>
      </c>
      <c r="MMO34" s="48" t="s">
        <v>52</v>
      </c>
      <c r="MMP34" s="48" t="s">
        <v>52</v>
      </c>
      <c r="MMQ34" s="48" t="s">
        <v>52</v>
      </c>
      <c r="MMR34" s="48" t="s">
        <v>52</v>
      </c>
      <c r="MMS34" s="48" t="s">
        <v>52</v>
      </c>
      <c r="MMT34" s="48" t="s">
        <v>52</v>
      </c>
      <c r="MMU34" s="48" t="s">
        <v>52</v>
      </c>
      <c r="MMV34" s="48" t="s">
        <v>52</v>
      </c>
      <c r="MMW34" s="48" t="s">
        <v>52</v>
      </c>
      <c r="MMX34" s="48" t="s">
        <v>52</v>
      </c>
      <c r="MMY34" s="48" t="s">
        <v>52</v>
      </c>
      <c r="MMZ34" s="48" t="s">
        <v>52</v>
      </c>
      <c r="MNA34" s="48" t="s">
        <v>52</v>
      </c>
      <c r="MNB34" s="48" t="s">
        <v>52</v>
      </c>
      <c r="MNC34" s="48" t="s">
        <v>52</v>
      </c>
      <c r="MND34" s="48" t="s">
        <v>52</v>
      </c>
      <c r="MNE34" s="48" t="s">
        <v>52</v>
      </c>
      <c r="MNF34" s="48" t="s">
        <v>52</v>
      </c>
      <c r="MNG34" s="48" t="s">
        <v>52</v>
      </c>
      <c r="MNH34" s="48" t="s">
        <v>52</v>
      </c>
      <c r="MNI34" s="48" t="s">
        <v>52</v>
      </c>
      <c r="MNJ34" s="48" t="s">
        <v>52</v>
      </c>
      <c r="MNK34" s="48" t="s">
        <v>52</v>
      </c>
      <c r="MNL34" s="48" t="s">
        <v>52</v>
      </c>
      <c r="MNM34" s="48" t="s">
        <v>52</v>
      </c>
      <c r="MNN34" s="48" t="s">
        <v>52</v>
      </c>
      <c r="MNO34" s="48" t="s">
        <v>52</v>
      </c>
      <c r="MNP34" s="48" t="s">
        <v>52</v>
      </c>
      <c r="MNQ34" s="48" t="s">
        <v>52</v>
      </c>
      <c r="MNR34" s="48" t="s">
        <v>52</v>
      </c>
      <c r="MNS34" s="48" t="s">
        <v>52</v>
      </c>
      <c r="MNT34" s="48" t="s">
        <v>52</v>
      </c>
      <c r="MNU34" s="48" t="s">
        <v>52</v>
      </c>
      <c r="MNV34" s="48" t="s">
        <v>52</v>
      </c>
      <c r="MNW34" s="48" t="s">
        <v>52</v>
      </c>
      <c r="MNX34" s="48" t="s">
        <v>52</v>
      </c>
      <c r="MNY34" s="48" t="s">
        <v>52</v>
      </c>
      <c r="MNZ34" s="48" t="s">
        <v>52</v>
      </c>
      <c r="MOA34" s="48" t="s">
        <v>52</v>
      </c>
      <c r="MOB34" s="48" t="s">
        <v>52</v>
      </c>
      <c r="MOC34" s="48" t="s">
        <v>52</v>
      </c>
      <c r="MOD34" s="48" t="s">
        <v>52</v>
      </c>
      <c r="MOE34" s="48" t="s">
        <v>52</v>
      </c>
      <c r="MOF34" s="48" t="s">
        <v>52</v>
      </c>
      <c r="MOG34" s="48" t="s">
        <v>52</v>
      </c>
      <c r="MOH34" s="48" t="s">
        <v>52</v>
      </c>
      <c r="MOI34" s="48" t="s">
        <v>52</v>
      </c>
      <c r="MOJ34" s="48" t="s">
        <v>52</v>
      </c>
      <c r="MOK34" s="48" t="s">
        <v>52</v>
      </c>
      <c r="MOL34" s="48" t="s">
        <v>52</v>
      </c>
      <c r="MOM34" s="48" t="s">
        <v>52</v>
      </c>
      <c r="MON34" s="48" t="s">
        <v>52</v>
      </c>
      <c r="MOO34" s="48" t="s">
        <v>52</v>
      </c>
      <c r="MOP34" s="48" t="s">
        <v>52</v>
      </c>
      <c r="MOQ34" s="48" t="s">
        <v>52</v>
      </c>
      <c r="MOR34" s="48" t="s">
        <v>52</v>
      </c>
      <c r="MOS34" s="48" t="s">
        <v>52</v>
      </c>
      <c r="MOT34" s="48" t="s">
        <v>52</v>
      </c>
      <c r="MOU34" s="48" t="s">
        <v>52</v>
      </c>
      <c r="MOV34" s="48" t="s">
        <v>52</v>
      </c>
      <c r="MOW34" s="48" t="s">
        <v>52</v>
      </c>
      <c r="MOX34" s="48" t="s">
        <v>52</v>
      </c>
      <c r="MOY34" s="48" t="s">
        <v>52</v>
      </c>
      <c r="MOZ34" s="48" t="s">
        <v>52</v>
      </c>
      <c r="MPA34" s="48" t="s">
        <v>52</v>
      </c>
      <c r="MPB34" s="48" t="s">
        <v>52</v>
      </c>
      <c r="MPC34" s="48" t="s">
        <v>52</v>
      </c>
      <c r="MPD34" s="48" t="s">
        <v>52</v>
      </c>
      <c r="MPE34" s="48" t="s">
        <v>52</v>
      </c>
      <c r="MPF34" s="48" t="s">
        <v>52</v>
      </c>
      <c r="MPG34" s="48" t="s">
        <v>52</v>
      </c>
      <c r="MPH34" s="48" t="s">
        <v>52</v>
      </c>
      <c r="MPI34" s="48" t="s">
        <v>52</v>
      </c>
      <c r="MPJ34" s="48" t="s">
        <v>52</v>
      </c>
      <c r="MPK34" s="48" t="s">
        <v>52</v>
      </c>
      <c r="MPL34" s="48" t="s">
        <v>52</v>
      </c>
      <c r="MPM34" s="48" t="s">
        <v>52</v>
      </c>
      <c r="MPN34" s="48" t="s">
        <v>52</v>
      </c>
      <c r="MPO34" s="48" t="s">
        <v>52</v>
      </c>
      <c r="MPP34" s="48" t="s">
        <v>52</v>
      </c>
      <c r="MPQ34" s="48" t="s">
        <v>52</v>
      </c>
      <c r="MPR34" s="48" t="s">
        <v>52</v>
      </c>
      <c r="MPS34" s="48" t="s">
        <v>52</v>
      </c>
      <c r="MPT34" s="48" t="s">
        <v>52</v>
      </c>
      <c r="MPU34" s="48" t="s">
        <v>52</v>
      </c>
      <c r="MPV34" s="48" t="s">
        <v>52</v>
      </c>
      <c r="MPW34" s="48" t="s">
        <v>52</v>
      </c>
      <c r="MPX34" s="48" t="s">
        <v>52</v>
      </c>
      <c r="MPY34" s="48" t="s">
        <v>52</v>
      </c>
      <c r="MPZ34" s="48" t="s">
        <v>52</v>
      </c>
      <c r="MQA34" s="48" t="s">
        <v>52</v>
      </c>
      <c r="MQB34" s="48" t="s">
        <v>52</v>
      </c>
      <c r="MQC34" s="48" t="s">
        <v>52</v>
      </c>
      <c r="MQD34" s="48" t="s">
        <v>52</v>
      </c>
      <c r="MQE34" s="48" t="s">
        <v>52</v>
      </c>
      <c r="MQF34" s="48" t="s">
        <v>52</v>
      </c>
      <c r="MQG34" s="48" t="s">
        <v>52</v>
      </c>
      <c r="MQH34" s="48" t="s">
        <v>52</v>
      </c>
      <c r="MQI34" s="48" t="s">
        <v>52</v>
      </c>
      <c r="MQJ34" s="48" t="s">
        <v>52</v>
      </c>
      <c r="MQK34" s="48" t="s">
        <v>52</v>
      </c>
      <c r="MQL34" s="48" t="s">
        <v>52</v>
      </c>
      <c r="MQM34" s="48" t="s">
        <v>52</v>
      </c>
      <c r="MQN34" s="48" t="s">
        <v>52</v>
      </c>
      <c r="MQO34" s="48" t="s">
        <v>52</v>
      </c>
      <c r="MQP34" s="48" t="s">
        <v>52</v>
      </c>
      <c r="MQQ34" s="48" t="s">
        <v>52</v>
      </c>
      <c r="MQR34" s="48" t="s">
        <v>52</v>
      </c>
      <c r="MQS34" s="48" t="s">
        <v>52</v>
      </c>
      <c r="MQT34" s="48" t="s">
        <v>52</v>
      </c>
      <c r="MQU34" s="48" t="s">
        <v>52</v>
      </c>
      <c r="MQV34" s="48" t="s">
        <v>52</v>
      </c>
      <c r="MQW34" s="48" t="s">
        <v>52</v>
      </c>
      <c r="MQX34" s="48" t="s">
        <v>52</v>
      </c>
      <c r="MQY34" s="48" t="s">
        <v>52</v>
      </c>
      <c r="MQZ34" s="48" t="s">
        <v>52</v>
      </c>
      <c r="MRA34" s="48" t="s">
        <v>52</v>
      </c>
      <c r="MRB34" s="48" t="s">
        <v>52</v>
      </c>
      <c r="MRC34" s="48" t="s">
        <v>52</v>
      </c>
      <c r="MRD34" s="48" t="s">
        <v>52</v>
      </c>
      <c r="MRE34" s="48" t="s">
        <v>52</v>
      </c>
      <c r="MRF34" s="48" t="s">
        <v>52</v>
      </c>
      <c r="MRG34" s="48" t="s">
        <v>52</v>
      </c>
      <c r="MRH34" s="48" t="s">
        <v>52</v>
      </c>
      <c r="MRI34" s="48" t="s">
        <v>52</v>
      </c>
      <c r="MRJ34" s="48" t="s">
        <v>52</v>
      </c>
      <c r="MRK34" s="48" t="s">
        <v>52</v>
      </c>
      <c r="MRL34" s="48" t="s">
        <v>52</v>
      </c>
      <c r="MRM34" s="48" t="s">
        <v>52</v>
      </c>
      <c r="MRN34" s="48" t="s">
        <v>52</v>
      </c>
      <c r="MRO34" s="48" t="s">
        <v>52</v>
      </c>
      <c r="MRP34" s="48" t="s">
        <v>52</v>
      </c>
      <c r="MRQ34" s="48" t="s">
        <v>52</v>
      </c>
      <c r="MRR34" s="48" t="s">
        <v>52</v>
      </c>
      <c r="MRS34" s="48" t="s">
        <v>52</v>
      </c>
      <c r="MRT34" s="48" t="s">
        <v>52</v>
      </c>
      <c r="MRU34" s="48" t="s">
        <v>52</v>
      </c>
      <c r="MRV34" s="48" t="s">
        <v>52</v>
      </c>
      <c r="MRW34" s="48" t="s">
        <v>52</v>
      </c>
      <c r="MRX34" s="48" t="s">
        <v>52</v>
      </c>
      <c r="MRY34" s="48" t="s">
        <v>52</v>
      </c>
      <c r="MRZ34" s="48" t="s">
        <v>52</v>
      </c>
      <c r="MSA34" s="48" t="s">
        <v>52</v>
      </c>
      <c r="MSB34" s="48" t="s">
        <v>52</v>
      </c>
      <c r="MSC34" s="48" t="s">
        <v>52</v>
      </c>
      <c r="MSD34" s="48" t="s">
        <v>52</v>
      </c>
      <c r="MSE34" s="48" t="s">
        <v>52</v>
      </c>
      <c r="MSF34" s="48" t="s">
        <v>52</v>
      </c>
      <c r="MSG34" s="48" t="s">
        <v>52</v>
      </c>
      <c r="MSH34" s="48" t="s">
        <v>52</v>
      </c>
      <c r="MSI34" s="48" t="s">
        <v>52</v>
      </c>
      <c r="MSJ34" s="48" t="s">
        <v>52</v>
      </c>
      <c r="MSK34" s="48" t="s">
        <v>52</v>
      </c>
      <c r="MSL34" s="48" t="s">
        <v>52</v>
      </c>
      <c r="MSM34" s="48" t="s">
        <v>52</v>
      </c>
      <c r="MSN34" s="48" t="s">
        <v>52</v>
      </c>
      <c r="MSO34" s="48" t="s">
        <v>52</v>
      </c>
      <c r="MSP34" s="48" t="s">
        <v>52</v>
      </c>
      <c r="MSQ34" s="48" t="s">
        <v>52</v>
      </c>
      <c r="MSR34" s="48" t="s">
        <v>52</v>
      </c>
      <c r="MSS34" s="48" t="s">
        <v>52</v>
      </c>
      <c r="MST34" s="48" t="s">
        <v>52</v>
      </c>
      <c r="MSU34" s="48" t="s">
        <v>52</v>
      </c>
      <c r="MSV34" s="48" t="s">
        <v>52</v>
      </c>
      <c r="MSW34" s="48" t="s">
        <v>52</v>
      </c>
      <c r="MSX34" s="48" t="s">
        <v>52</v>
      </c>
      <c r="MSY34" s="48" t="s">
        <v>52</v>
      </c>
      <c r="MSZ34" s="48" t="s">
        <v>52</v>
      </c>
      <c r="MTA34" s="48" t="s">
        <v>52</v>
      </c>
      <c r="MTB34" s="48" t="s">
        <v>52</v>
      </c>
      <c r="MTC34" s="48" t="s">
        <v>52</v>
      </c>
      <c r="MTD34" s="48" t="s">
        <v>52</v>
      </c>
      <c r="MTE34" s="48" t="s">
        <v>52</v>
      </c>
      <c r="MTF34" s="48" t="s">
        <v>52</v>
      </c>
      <c r="MTG34" s="48" t="s">
        <v>52</v>
      </c>
      <c r="MTH34" s="48" t="s">
        <v>52</v>
      </c>
      <c r="MTI34" s="48" t="s">
        <v>52</v>
      </c>
      <c r="MTJ34" s="48" t="s">
        <v>52</v>
      </c>
      <c r="MTK34" s="48" t="s">
        <v>52</v>
      </c>
      <c r="MTL34" s="48" t="s">
        <v>52</v>
      </c>
      <c r="MTM34" s="48" t="s">
        <v>52</v>
      </c>
      <c r="MTN34" s="48" t="s">
        <v>52</v>
      </c>
      <c r="MTO34" s="48" t="s">
        <v>52</v>
      </c>
      <c r="MTP34" s="48" t="s">
        <v>52</v>
      </c>
      <c r="MTQ34" s="48" t="s">
        <v>52</v>
      </c>
      <c r="MTR34" s="48" t="s">
        <v>52</v>
      </c>
      <c r="MTS34" s="48" t="s">
        <v>52</v>
      </c>
      <c r="MTT34" s="48" t="s">
        <v>52</v>
      </c>
      <c r="MTU34" s="48" t="s">
        <v>52</v>
      </c>
      <c r="MTV34" s="48" t="s">
        <v>52</v>
      </c>
      <c r="MTW34" s="48" t="s">
        <v>52</v>
      </c>
      <c r="MTX34" s="48" t="s">
        <v>52</v>
      </c>
      <c r="MTY34" s="48" t="s">
        <v>52</v>
      </c>
      <c r="MTZ34" s="48" t="s">
        <v>52</v>
      </c>
      <c r="MUA34" s="48" t="s">
        <v>52</v>
      </c>
      <c r="MUB34" s="48" t="s">
        <v>52</v>
      </c>
      <c r="MUC34" s="48" t="s">
        <v>52</v>
      </c>
      <c r="MUD34" s="48" t="s">
        <v>52</v>
      </c>
      <c r="MUE34" s="48" t="s">
        <v>52</v>
      </c>
      <c r="MUF34" s="48" t="s">
        <v>52</v>
      </c>
      <c r="MUG34" s="48" t="s">
        <v>52</v>
      </c>
      <c r="MUH34" s="48" t="s">
        <v>52</v>
      </c>
      <c r="MUI34" s="48" t="s">
        <v>52</v>
      </c>
      <c r="MUJ34" s="48" t="s">
        <v>52</v>
      </c>
      <c r="MUK34" s="48" t="s">
        <v>52</v>
      </c>
      <c r="MUL34" s="48" t="s">
        <v>52</v>
      </c>
      <c r="MUM34" s="48" t="s">
        <v>52</v>
      </c>
      <c r="MUN34" s="48" t="s">
        <v>52</v>
      </c>
      <c r="MUO34" s="48" t="s">
        <v>52</v>
      </c>
      <c r="MUP34" s="48" t="s">
        <v>52</v>
      </c>
      <c r="MUQ34" s="48" t="s">
        <v>52</v>
      </c>
      <c r="MUR34" s="48" t="s">
        <v>52</v>
      </c>
      <c r="MUS34" s="48" t="s">
        <v>52</v>
      </c>
      <c r="MUT34" s="48" t="s">
        <v>52</v>
      </c>
      <c r="MUU34" s="48" t="s">
        <v>52</v>
      </c>
      <c r="MUV34" s="48" t="s">
        <v>52</v>
      </c>
      <c r="MUW34" s="48" t="s">
        <v>52</v>
      </c>
      <c r="MUX34" s="48" t="s">
        <v>52</v>
      </c>
      <c r="MUY34" s="48" t="s">
        <v>52</v>
      </c>
      <c r="MUZ34" s="48" t="s">
        <v>52</v>
      </c>
      <c r="MVA34" s="48" t="s">
        <v>52</v>
      </c>
      <c r="MVB34" s="48" t="s">
        <v>52</v>
      </c>
      <c r="MVC34" s="48" t="s">
        <v>52</v>
      </c>
      <c r="MVD34" s="48" t="s">
        <v>52</v>
      </c>
      <c r="MVE34" s="48" t="s">
        <v>52</v>
      </c>
      <c r="MVF34" s="48" t="s">
        <v>52</v>
      </c>
      <c r="MVG34" s="48" t="s">
        <v>52</v>
      </c>
      <c r="MVH34" s="48" t="s">
        <v>52</v>
      </c>
      <c r="MVI34" s="48" t="s">
        <v>52</v>
      </c>
      <c r="MVJ34" s="48" t="s">
        <v>52</v>
      </c>
      <c r="MVK34" s="48" t="s">
        <v>52</v>
      </c>
      <c r="MVL34" s="48" t="s">
        <v>52</v>
      </c>
      <c r="MVM34" s="48" t="s">
        <v>52</v>
      </c>
      <c r="MVN34" s="48" t="s">
        <v>52</v>
      </c>
      <c r="MVO34" s="48" t="s">
        <v>52</v>
      </c>
      <c r="MVP34" s="48" t="s">
        <v>52</v>
      </c>
      <c r="MVQ34" s="48" t="s">
        <v>52</v>
      </c>
      <c r="MVR34" s="48" t="s">
        <v>52</v>
      </c>
      <c r="MVS34" s="48" t="s">
        <v>52</v>
      </c>
      <c r="MVT34" s="48" t="s">
        <v>52</v>
      </c>
      <c r="MVU34" s="48" t="s">
        <v>52</v>
      </c>
      <c r="MVV34" s="48" t="s">
        <v>52</v>
      </c>
      <c r="MVW34" s="48" t="s">
        <v>52</v>
      </c>
      <c r="MVX34" s="48" t="s">
        <v>52</v>
      </c>
      <c r="MVY34" s="48" t="s">
        <v>52</v>
      </c>
      <c r="MVZ34" s="48" t="s">
        <v>52</v>
      </c>
      <c r="MWA34" s="48" t="s">
        <v>52</v>
      </c>
      <c r="MWB34" s="48" t="s">
        <v>52</v>
      </c>
      <c r="MWC34" s="48" t="s">
        <v>52</v>
      </c>
      <c r="MWD34" s="48" t="s">
        <v>52</v>
      </c>
      <c r="MWE34" s="48" t="s">
        <v>52</v>
      </c>
      <c r="MWF34" s="48" t="s">
        <v>52</v>
      </c>
      <c r="MWG34" s="48" t="s">
        <v>52</v>
      </c>
      <c r="MWH34" s="48" t="s">
        <v>52</v>
      </c>
      <c r="MWI34" s="48" t="s">
        <v>52</v>
      </c>
      <c r="MWJ34" s="48" t="s">
        <v>52</v>
      </c>
      <c r="MWK34" s="48" t="s">
        <v>52</v>
      </c>
      <c r="MWL34" s="48" t="s">
        <v>52</v>
      </c>
      <c r="MWM34" s="48" t="s">
        <v>52</v>
      </c>
      <c r="MWN34" s="48" t="s">
        <v>52</v>
      </c>
      <c r="MWO34" s="48" t="s">
        <v>52</v>
      </c>
      <c r="MWP34" s="48" t="s">
        <v>52</v>
      </c>
      <c r="MWQ34" s="48" t="s">
        <v>52</v>
      </c>
      <c r="MWR34" s="48" t="s">
        <v>52</v>
      </c>
      <c r="MWS34" s="48" t="s">
        <v>52</v>
      </c>
      <c r="MWT34" s="48" t="s">
        <v>52</v>
      </c>
      <c r="MWU34" s="48" t="s">
        <v>52</v>
      </c>
      <c r="MWV34" s="48" t="s">
        <v>52</v>
      </c>
      <c r="MWW34" s="48" t="s">
        <v>52</v>
      </c>
      <c r="MWX34" s="48" t="s">
        <v>52</v>
      </c>
      <c r="MWY34" s="48" t="s">
        <v>52</v>
      </c>
      <c r="MWZ34" s="48" t="s">
        <v>52</v>
      </c>
      <c r="MXA34" s="48" t="s">
        <v>52</v>
      </c>
      <c r="MXB34" s="48" t="s">
        <v>52</v>
      </c>
      <c r="MXC34" s="48" t="s">
        <v>52</v>
      </c>
      <c r="MXD34" s="48" t="s">
        <v>52</v>
      </c>
      <c r="MXE34" s="48" t="s">
        <v>52</v>
      </c>
      <c r="MXF34" s="48" t="s">
        <v>52</v>
      </c>
      <c r="MXG34" s="48" t="s">
        <v>52</v>
      </c>
      <c r="MXH34" s="48" t="s">
        <v>52</v>
      </c>
      <c r="MXI34" s="48" t="s">
        <v>52</v>
      </c>
      <c r="MXJ34" s="48" t="s">
        <v>52</v>
      </c>
      <c r="MXK34" s="48" t="s">
        <v>52</v>
      </c>
      <c r="MXL34" s="48" t="s">
        <v>52</v>
      </c>
      <c r="MXM34" s="48" t="s">
        <v>52</v>
      </c>
      <c r="MXN34" s="48" t="s">
        <v>52</v>
      </c>
      <c r="MXO34" s="48" t="s">
        <v>52</v>
      </c>
      <c r="MXP34" s="48" t="s">
        <v>52</v>
      </c>
      <c r="MXQ34" s="48" t="s">
        <v>52</v>
      </c>
      <c r="MXR34" s="48" t="s">
        <v>52</v>
      </c>
      <c r="MXS34" s="48" t="s">
        <v>52</v>
      </c>
      <c r="MXT34" s="48" t="s">
        <v>52</v>
      </c>
      <c r="MXU34" s="48" t="s">
        <v>52</v>
      </c>
      <c r="MXV34" s="48" t="s">
        <v>52</v>
      </c>
      <c r="MXW34" s="48" t="s">
        <v>52</v>
      </c>
      <c r="MXX34" s="48" t="s">
        <v>52</v>
      </c>
      <c r="MXY34" s="48" t="s">
        <v>52</v>
      </c>
      <c r="MXZ34" s="48" t="s">
        <v>52</v>
      </c>
      <c r="MYA34" s="48" t="s">
        <v>52</v>
      </c>
      <c r="MYB34" s="48" t="s">
        <v>52</v>
      </c>
      <c r="MYC34" s="48" t="s">
        <v>52</v>
      </c>
      <c r="MYD34" s="48" t="s">
        <v>52</v>
      </c>
      <c r="MYE34" s="48" t="s">
        <v>52</v>
      </c>
      <c r="MYF34" s="48" t="s">
        <v>52</v>
      </c>
      <c r="MYG34" s="48" t="s">
        <v>52</v>
      </c>
      <c r="MYH34" s="48" t="s">
        <v>52</v>
      </c>
      <c r="MYI34" s="48" t="s">
        <v>52</v>
      </c>
      <c r="MYJ34" s="48" t="s">
        <v>52</v>
      </c>
      <c r="MYK34" s="48" t="s">
        <v>52</v>
      </c>
      <c r="MYL34" s="48" t="s">
        <v>52</v>
      </c>
      <c r="MYM34" s="48" t="s">
        <v>52</v>
      </c>
      <c r="MYN34" s="48" t="s">
        <v>52</v>
      </c>
      <c r="MYO34" s="48" t="s">
        <v>52</v>
      </c>
      <c r="MYP34" s="48" t="s">
        <v>52</v>
      </c>
      <c r="MYQ34" s="48" t="s">
        <v>52</v>
      </c>
      <c r="MYR34" s="48" t="s">
        <v>52</v>
      </c>
      <c r="MYS34" s="48" t="s">
        <v>52</v>
      </c>
      <c r="MYT34" s="48" t="s">
        <v>52</v>
      </c>
      <c r="MYU34" s="48" t="s">
        <v>52</v>
      </c>
      <c r="MYV34" s="48" t="s">
        <v>52</v>
      </c>
      <c r="MYW34" s="48" t="s">
        <v>52</v>
      </c>
      <c r="MYX34" s="48" t="s">
        <v>52</v>
      </c>
      <c r="MYY34" s="48" t="s">
        <v>52</v>
      </c>
      <c r="MYZ34" s="48" t="s">
        <v>52</v>
      </c>
      <c r="MZA34" s="48" t="s">
        <v>52</v>
      </c>
      <c r="MZB34" s="48" t="s">
        <v>52</v>
      </c>
      <c r="MZC34" s="48" t="s">
        <v>52</v>
      </c>
      <c r="MZD34" s="48" t="s">
        <v>52</v>
      </c>
      <c r="MZE34" s="48" t="s">
        <v>52</v>
      </c>
      <c r="MZF34" s="48" t="s">
        <v>52</v>
      </c>
      <c r="MZG34" s="48" t="s">
        <v>52</v>
      </c>
      <c r="MZH34" s="48" t="s">
        <v>52</v>
      </c>
      <c r="MZI34" s="48" t="s">
        <v>52</v>
      </c>
      <c r="MZJ34" s="48" t="s">
        <v>52</v>
      </c>
      <c r="MZK34" s="48" t="s">
        <v>52</v>
      </c>
      <c r="MZL34" s="48" t="s">
        <v>52</v>
      </c>
      <c r="MZM34" s="48" t="s">
        <v>52</v>
      </c>
      <c r="MZN34" s="48" t="s">
        <v>52</v>
      </c>
      <c r="MZO34" s="48" t="s">
        <v>52</v>
      </c>
      <c r="MZP34" s="48" t="s">
        <v>52</v>
      </c>
      <c r="MZQ34" s="48" t="s">
        <v>52</v>
      </c>
      <c r="MZR34" s="48" t="s">
        <v>52</v>
      </c>
      <c r="MZS34" s="48" t="s">
        <v>52</v>
      </c>
      <c r="MZT34" s="48" t="s">
        <v>52</v>
      </c>
      <c r="MZU34" s="48" t="s">
        <v>52</v>
      </c>
      <c r="MZV34" s="48" t="s">
        <v>52</v>
      </c>
      <c r="MZW34" s="48" t="s">
        <v>52</v>
      </c>
      <c r="MZX34" s="48" t="s">
        <v>52</v>
      </c>
      <c r="MZY34" s="48" t="s">
        <v>52</v>
      </c>
      <c r="MZZ34" s="48" t="s">
        <v>52</v>
      </c>
      <c r="NAA34" s="48" t="s">
        <v>52</v>
      </c>
      <c r="NAB34" s="48" t="s">
        <v>52</v>
      </c>
      <c r="NAC34" s="48" t="s">
        <v>52</v>
      </c>
      <c r="NAD34" s="48" t="s">
        <v>52</v>
      </c>
      <c r="NAE34" s="48" t="s">
        <v>52</v>
      </c>
      <c r="NAF34" s="48" t="s">
        <v>52</v>
      </c>
      <c r="NAG34" s="48" t="s">
        <v>52</v>
      </c>
      <c r="NAH34" s="48" t="s">
        <v>52</v>
      </c>
      <c r="NAI34" s="48" t="s">
        <v>52</v>
      </c>
      <c r="NAJ34" s="48" t="s">
        <v>52</v>
      </c>
      <c r="NAK34" s="48" t="s">
        <v>52</v>
      </c>
      <c r="NAL34" s="48" t="s">
        <v>52</v>
      </c>
      <c r="NAM34" s="48" t="s">
        <v>52</v>
      </c>
      <c r="NAN34" s="48" t="s">
        <v>52</v>
      </c>
      <c r="NAO34" s="48" t="s">
        <v>52</v>
      </c>
      <c r="NAP34" s="48" t="s">
        <v>52</v>
      </c>
      <c r="NAQ34" s="48" t="s">
        <v>52</v>
      </c>
      <c r="NAR34" s="48" t="s">
        <v>52</v>
      </c>
      <c r="NAS34" s="48" t="s">
        <v>52</v>
      </c>
      <c r="NAT34" s="48" t="s">
        <v>52</v>
      </c>
      <c r="NAU34" s="48" t="s">
        <v>52</v>
      </c>
      <c r="NAV34" s="48" t="s">
        <v>52</v>
      </c>
      <c r="NAW34" s="48" t="s">
        <v>52</v>
      </c>
      <c r="NAX34" s="48" t="s">
        <v>52</v>
      </c>
      <c r="NAY34" s="48" t="s">
        <v>52</v>
      </c>
      <c r="NAZ34" s="48" t="s">
        <v>52</v>
      </c>
      <c r="NBA34" s="48" t="s">
        <v>52</v>
      </c>
      <c r="NBB34" s="48" t="s">
        <v>52</v>
      </c>
      <c r="NBC34" s="48" t="s">
        <v>52</v>
      </c>
      <c r="NBD34" s="48" t="s">
        <v>52</v>
      </c>
      <c r="NBE34" s="48" t="s">
        <v>52</v>
      </c>
      <c r="NBF34" s="48" t="s">
        <v>52</v>
      </c>
      <c r="NBG34" s="48" t="s">
        <v>52</v>
      </c>
      <c r="NBH34" s="48" t="s">
        <v>52</v>
      </c>
      <c r="NBI34" s="48" t="s">
        <v>52</v>
      </c>
      <c r="NBJ34" s="48" t="s">
        <v>52</v>
      </c>
      <c r="NBK34" s="48" t="s">
        <v>52</v>
      </c>
      <c r="NBL34" s="48" t="s">
        <v>52</v>
      </c>
      <c r="NBM34" s="48" t="s">
        <v>52</v>
      </c>
      <c r="NBN34" s="48" t="s">
        <v>52</v>
      </c>
      <c r="NBO34" s="48" t="s">
        <v>52</v>
      </c>
      <c r="NBP34" s="48" t="s">
        <v>52</v>
      </c>
      <c r="NBQ34" s="48" t="s">
        <v>52</v>
      </c>
      <c r="NBR34" s="48" t="s">
        <v>52</v>
      </c>
      <c r="NBS34" s="48" t="s">
        <v>52</v>
      </c>
      <c r="NBT34" s="48" t="s">
        <v>52</v>
      </c>
      <c r="NBU34" s="48" t="s">
        <v>52</v>
      </c>
      <c r="NBV34" s="48" t="s">
        <v>52</v>
      </c>
      <c r="NBW34" s="48" t="s">
        <v>52</v>
      </c>
      <c r="NBX34" s="48" t="s">
        <v>52</v>
      </c>
      <c r="NBY34" s="48" t="s">
        <v>52</v>
      </c>
      <c r="NBZ34" s="48" t="s">
        <v>52</v>
      </c>
      <c r="NCA34" s="48" t="s">
        <v>52</v>
      </c>
      <c r="NCB34" s="48" t="s">
        <v>52</v>
      </c>
      <c r="NCC34" s="48" t="s">
        <v>52</v>
      </c>
      <c r="NCD34" s="48" t="s">
        <v>52</v>
      </c>
      <c r="NCE34" s="48" t="s">
        <v>52</v>
      </c>
      <c r="NCF34" s="48" t="s">
        <v>52</v>
      </c>
      <c r="NCG34" s="48" t="s">
        <v>52</v>
      </c>
      <c r="NCH34" s="48" t="s">
        <v>52</v>
      </c>
      <c r="NCI34" s="48" t="s">
        <v>52</v>
      </c>
      <c r="NCJ34" s="48" t="s">
        <v>52</v>
      </c>
      <c r="NCK34" s="48" t="s">
        <v>52</v>
      </c>
      <c r="NCL34" s="48" t="s">
        <v>52</v>
      </c>
      <c r="NCM34" s="48" t="s">
        <v>52</v>
      </c>
      <c r="NCN34" s="48" t="s">
        <v>52</v>
      </c>
      <c r="NCO34" s="48" t="s">
        <v>52</v>
      </c>
      <c r="NCP34" s="48" t="s">
        <v>52</v>
      </c>
      <c r="NCQ34" s="48" t="s">
        <v>52</v>
      </c>
      <c r="NCR34" s="48" t="s">
        <v>52</v>
      </c>
      <c r="NCS34" s="48" t="s">
        <v>52</v>
      </c>
      <c r="NCT34" s="48" t="s">
        <v>52</v>
      </c>
      <c r="NCU34" s="48" t="s">
        <v>52</v>
      </c>
      <c r="NCV34" s="48" t="s">
        <v>52</v>
      </c>
      <c r="NCW34" s="48" t="s">
        <v>52</v>
      </c>
      <c r="NCX34" s="48" t="s">
        <v>52</v>
      </c>
      <c r="NCY34" s="48" t="s">
        <v>52</v>
      </c>
      <c r="NCZ34" s="48" t="s">
        <v>52</v>
      </c>
      <c r="NDA34" s="48" t="s">
        <v>52</v>
      </c>
      <c r="NDB34" s="48" t="s">
        <v>52</v>
      </c>
      <c r="NDC34" s="48" t="s">
        <v>52</v>
      </c>
      <c r="NDD34" s="48" t="s">
        <v>52</v>
      </c>
      <c r="NDE34" s="48" t="s">
        <v>52</v>
      </c>
      <c r="NDF34" s="48" t="s">
        <v>52</v>
      </c>
      <c r="NDG34" s="48" t="s">
        <v>52</v>
      </c>
      <c r="NDH34" s="48" t="s">
        <v>52</v>
      </c>
      <c r="NDI34" s="48" t="s">
        <v>52</v>
      </c>
      <c r="NDJ34" s="48" t="s">
        <v>52</v>
      </c>
      <c r="NDK34" s="48" t="s">
        <v>52</v>
      </c>
      <c r="NDL34" s="48" t="s">
        <v>52</v>
      </c>
      <c r="NDM34" s="48" t="s">
        <v>52</v>
      </c>
      <c r="NDN34" s="48" t="s">
        <v>52</v>
      </c>
      <c r="NDO34" s="48" t="s">
        <v>52</v>
      </c>
      <c r="NDP34" s="48" t="s">
        <v>52</v>
      </c>
      <c r="NDQ34" s="48" t="s">
        <v>52</v>
      </c>
      <c r="NDR34" s="48" t="s">
        <v>52</v>
      </c>
      <c r="NDS34" s="48" t="s">
        <v>52</v>
      </c>
      <c r="NDT34" s="48" t="s">
        <v>52</v>
      </c>
      <c r="NDU34" s="48" t="s">
        <v>52</v>
      </c>
      <c r="NDV34" s="48" t="s">
        <v>52</v>
      </c>
      <c r="NDW34" s="48" t="s">
        <v>52</v>
      </c>
      <c r="NDX34" s="48" t="s">
        <v>52</v>
      </c>
      <c r="NDY34" s="48" t="s">
        <v>52</v>
      </c>
      <c r="NDZ34" s="48" t="s">
        <v>52</v>
      </c>
      <c r="NEA34" s="48" t="s">
        <v>52</v>
      </c>
      <c r="NEB34" s="48" t="s">
        <v>52</v>
      </c>
      <c r="NEC34" s="48" t="s">
        <v>52</v>
      </c>
      <c r="NED34" s="48" t="s">
        <v>52</v>
      </c>
      <c r="NEE34" s="48" t="s">
        <v>52</v>
      </c>
      <c r="NEF34" s="48" t="s">
        <v>52</v>
      </c>
      <c r="NEG34" s="48" t="s">
        <v>52</v>
      </c>
      <c r="NEH34" s="48" t="s">
        <v>52</v>
      </c>
      <c r="NEI34" s="48" t="s">
        <v>52</v>
      </c>
      <c r="NEJ34" s="48" t="s">
        <v>52</v>
      </c>
      <c r="NEK34" s="48" t="s">
        <v>52</v>
      </c>
      <c r="NEL34" s="48" t="s">
        <v>52</v>
      </c>
      <c r="NEM34" s="48" t="s">
        <v>52</v>
      </c>
      <c r="NEN34" s="48" t="s">
        <v>52</v>
      </c>
      <c r="NEO34" s="48" t="s">
        <v>52</v>
      </c>
      <c r="NEP34" s="48" t="s">
        <v>52</v>
      </c>
      <c r="NEQ34" s="48" t="s">
        <v>52</v>
      </c>
      <c r="NER34" s="48" t="s">
        <v>52</v>
      </c>
      <c r="NES34" s="48" t="s">
        <v>52</v>
      </c>
      <c r="NET34" s="48" t="s">
        <v>52</v>
      </c>
      <c r="NEU34" s="48" t="s">
        <v>52</v>
      </c>
      <c r="NEV34" s="48" t="s">
        <v>52</v>
      </c>
      <c r="NEW34" s="48" t="s">
        <v>52</v>
      </c>
      <c r="NEX34" s="48" t="s">
        <v>52</v>
      </c>
      <c r="NEY34" s="48" t="s">
        <v>52</v>
      </c>
      <c r="NEZ34" s="48" t="s">
        <v>52</v>
      </c>
      <c r="NFA34" s="48" t="s">
        <v>52</v>
      </c>
      <c r="NFB34" s="48" t="s">
        <v>52</v>
      </c>
      <c r="NFC34" s="48" t="s">
        <v>52</v>
      </c>
      <c r="NFD34" s="48" t="s">
        <v>52</v>
      </c>
      <c r="NFE34" s="48" t="s">
        <v>52</v>
      </c>
      <c r="NFF34" s="48" t="s">
        <v>52</v>
      </c>
      <c r="NFG34" s="48" t="s">
        <v>52</v>
      </c>
      <c r="NFH34" s="48" t="s">
        <v>52</v>
      </c>
      <c r="NFI34" s="48" t="s">
        <v>52</v>
      </c>
      <c r="NFJ34" s="48" t="s">
        <v>52</v>
      </c>
      <c r="NFK34" s="48" t="s">
        <v>52</v>
      </c>
      <c r="NFL34" s="48" t="s">
        <v>52</v>
      </c>
      <c r="NFM34" s="48" t="s">
        <v>52</v>
      </c>
      <c r="NFN34" s="48" t="s">
        <v>52</v>
      </c>
      <c r="NFO34" s="48" t="s">
        <v>52</v>
      </c>
      <c r="NFP34" s="48" t="s">
        <v>52</v>
      </c>
      <c r="NFQ34" s="48" t="s">
        <v>52</v>
      </c>
      <c r="NFR34" s="48" t="s">
        <v>52</v>
      </c>
      <c r="NFS34" s="48" t="s">
        <v>52</v>
      </c>
      <c r="NFT34" s="48" t="s">
        <v>52</v>
      </c>
      <c r="NFU34" s="48" t="s">
        <v>52</v>
      </c>
      <c r="NFV34" s="48" t="s">
        <v>52</v>
      </c>
      <c r="NFW34" s="48" t="s">
        <v>52</v>
      </c>
      <c r="NFX34" s="48" t="s">
        <v>52</v>
      </c>
      <c r="NFY34" s="48" t="s">
        <v>52</v>
      </c>
      <c r="NFZ34" s="48" t="s">
        <v>52</v>
      </c>
      <c r="NGA34" s="48" t="s">
        <v>52</v>
      </c>
      <c r="NGB34" s="48" t="s">
        <v>52</v>
      </c>
      <c r="NGC34" s="48" t="s">
        <v>52</v>
      </c>
      <c r="NGD34" s="48" t="s">
        <v>52</v>
      </c>
      <c r="NGE34" s="48" t="s">
        <v>52</v>
      </c>
      <c r="NGF34" s="48" t="s">
        <v>52</v>
      </c>
      <c r="NGG34" s="48" t="s">
        <v>52</v>
      </c>
      <c r="NGH34" s="48" t="s">
        <v>52</v>
      </c>
      <c r="NGI34" s="48" t="s">
        <v>52</v>
      </c>
      <c r="NGJ34" s="48" t="s">
        <v>52</v>
      </c>
      <c r="NGK34" s="48" t="s">
        <v>52</v>
      </c>
      <c r="NGL34" s="48" t="s">
        <v>52</v>
      </c>
      <c r="NGM34" s="48" t="s">
        <v>52</v>
      </c>
      <c r="NGN34" s="48" t="s">
        <v>52</v>
      </c>
      <c r="NGO34" s="48" t="s">
        <v>52</v>
      </c>
      <c r="NGP34" s="48" t="s">
        <v>52</v>
      </c>
      <c r="NGQ34" s="48" t="s">
        <v>52</v>
      </c>
      <c r="NGR34" s="48" t="s">
        <v>52</v>
      </c>
      <c r="NGS34" s="48" t="s">
        <v>52</v>
      </c>
      <c r="NGT34" s="48" t="s">
        <v>52</v>
      </c>
      <c r="NGU34" s="48" t="s">
        <v>52</v>
      </c>
      <c r="NGV34" s="48" t="s">
        <v>52</v>
      </c>
      <c r="NGW34" s="48" t="s">
        <v>52</v>
      </c>
      <c r="NGX34" s="48" t="s">
        <v>52</v>
      </c>
      <c r="NGY34" s="48" t="s">
        <v>52</v>
      </c>
      <c r="NGZ34" s="48" t="s">
        <v>52</v>
      </c>
      <c r="NHA34" s="48" t="s">
        <v>52</v>
      </c>
      <c r="NHB34" s="48" t="s">
        <v>52</v>
      </c>
      <c r="NHC34" s="48" t="s">
        <v>52</v>
      </c>
      <c r="NHD34" s="48" t="s">
        <v>52</v>
      </c>
      <c r="NHE34" s="48" t="s">
        <v>52</v>
      </c>
      <c r="NHF34" s="48" t="s">
        <v>52</v>
      </c>
      <c r="NHG34" s="48" t="s">
        <v>52</v>
      </c>
      <c r="NHH34" s="48" t="s">
        <v>52</v>
      </c>
      <c r="NHI34" s="48" t="s">
        <v>52</v>
      </c>
      <c r="NHJ34" s="48" t="s">
        <v>52</v>
      </c>
      <c r="NHK34" s="48" t="s">
        <v>52</v>
      </c>
      <c r="NHL34" s="48" t="s">
        <v>52</v>
      </c>
      <c r="NHM34" s="48" t="s">
        <v>52</v>
      </c>
      <c r="NHN34" s="48" t="s">
        <v>52</v>
      </c>
      <c r="NHO34" s="48" t="s">
        <v>52</v>
      </c>
      <c r="NHP34" s="48" t="s">
        <v>52</v>
      </c>
      <c r="NHQ34" s="48" t="s">
        <v>52</v>
      </c>
      <c r="NHR34" s="48" t="s">
        <v>52</v>
      </c>
      <c r="NHS34" s="48" t="s">
        <v>52</v>
      </c>
      <c r="NHT34" s="48" t="s">
        <v>52</v>
      </c>
      <c r="NHU34" s="48" t="s">
        <v>52</v>
      </c>
      <c r="NHV34" s="48" t="s">
        <v>52</v>
      </c>
      <c r="NHW34" s="48" t="s">
        <v>52</v>
      </c>
      <c r="NHX34" s="48" t="s">
        <v>52</v>
      </c>
      <c r="NHY34" s="48" t="s">
        <v>52</v>
      </c>
      <c r="NHZ34" s="48" t="s">
        <v>52</v>
      </c>
      <c r="NIA34" s="48" t="s">
        <v>52</v>
      </c>
      <c r="NIB34" s="48" t="s">
        <v>52</v>
      </c>
      <c r="NIC34" s="48" t="s">
        <v>52</v>
      </c>
      <c r="NID34" s="48" t="s">
        <v>52</v>
      </c>
      <c r="NIE34" s="48" t="s">
        <v>52</v>
      </c>
      <c r="NIF34" s="48" t="s">
        <v>52</v>
      </c>
      <c r="NIG34" s="48" t="s">
        <v>52</v>
      </c>
      <c r="NIH34" s="48" t="s">
        <v>52</v>
      </c>
      <c r="NII34" s="48" t="s">
        <v>52</v>
      </c>
      <c r="NIJ34" s="48" t="s">
        <v>52</v>
      </c>
      <c r="NIK34" s="48" t="s">
        <v>52</v>
      </c>
      <c r="NIL34" s="48" t="s">
        <v>52</v>
      </c>
      <c r="NIM34" s="48" t="s">
        <v>52</v>
      </c>
      <c r="NIN34" s="48" t="s">
        <v>52</v>
      </c>
      <c r="NIO34" s="48" t="s">
        <v>52</v>
      </c>
      <c r="NIP34" s="48" t="s">
        <v>52</v>
      </c>
      <c r="NIQ34" s="48" t="s">
        <v>52</v>
      </c>
      <c r="NIR34" s="48" t="s">
        <v>52</v>
      </c>
      <c r="NIS34" s="48" t="s">
        <v>52</v>
      </c>
      <c r="NIT34" s="48" t="s">
        <v>52</v>
      </c>
      <c r="NIU34" s="48" t="s">
        <v>52</v>
      </c>
      <c r="NIV34" s="48" t="s">
        <v>52</v>
      </c>
      <c r="NIW34" s="48" t="s">
        <v>52</v>
      </c>
      <c r="NIX34" s="48" t="s">
        <v>52</v>
      </c>
      <c r="NIY34" s="48" t="s">
        <v>52</v>
      </c>
      <c r="NIZ34" s="48" t="s">
        <v>52</v>
      </c>
      <c r="NJA34" s="48" t="s">
        <v>52</v>
      </c>
      <c r="NJB34" s="48" t="s">
        <v>52</v>
      </c>
      <c r="NJC34" s="48" t="s">
        <v>52</v>
      </c>
      <c r="NJD34" s="48" t="s">
        <v>52</v>
      </c>
      <c r="NJE34" s="48" t="s">
        <v>52</v>
      </c>
      <c r="NJF34" s="48" t="s">
        <v>52</v>
      </c>
      <c r="NJG34" s="48" t="s">
        <v>52</v>
      </c>
      <c r="NJH34" s="48" t="s">
        <v>52</v>
      </c>
      <c r="NJI34" s="48" t="s">
        <v>52</v>
      </c>
      <c r="NJJ34" s="48" t="s">
        <v>52</v>
      </c>
      <c r="NJK34" s="48" t="s">
        <v>52</v>
      </c>
      <c r="NJL34" s="48" t="s">
        <v>52</v>
      </c>
      <c r="NJM34" s="48" t="s">
        <v>52</v>
      </c>
      <c r="NJN34" s="48" t="s">
        <v>52</v>
      </c>
      <c r="NJO34" s="48" t="s">
        <v>52</v>
      </c>
      <c r="NJP34" s="48" t="s">
        <v>52</v>
      </c>
      <c r="NJQ34" s="48" t="s">
        <v>52</v>
      </c>
      <c r="NJR34" s="48" t="s">
        <v>52</v>
      </c>
      <c r="NJS34" s="48" t="s">
        <v>52</v>
      </c>
      <c r="NJT34" s="48" t="s">
        <v>52</v>
      </c>
      <c r="NJU34" s="48" t="s">
        <v>52</v>
      </c>
      <c r="NJV34" s="48" t="s">
        <v>52</v>
      </c>
      <c r="NJW34" s="48" t="s">
        <v>52</v>
      </c>
      <c r="NJX34" s="48" t="s">
        <v>52</v>
      </c>
      <c r="NJY34" s="48" t="s">
        <v>52</v>
      </c>
      <c r="NJZ34" s="48" t="s">
        <v>52</v>
      </c>
      <c r="NKA34" s="48" t="s">
        <v>52</v>
      </c>
      <c r="NKB34" s="48" t="s">
        <v>52</v>
      </c>
      <c r="NKC34" s="48" t="s">
        <v>52</v>
      </c>
      <c r="NKD34" s="48" t="s">
        <v>52</v>
      </c>
      <c r="NKE34" s="48" t="s">
        <v>52</v>
      </c>
      <c r="NKF34" s="48" t="s">
        <v>52</v>
      </c>
      <c r="NKG34" s="48" t="s">
        <v>52</v>
      </c>
      <c r="NKH34" s="48" t="s">
        <v>52</v>
      </c>
      <c r="NKI34" s="48" t="s">
        <v>52</v>
      </c>
      <c r="NKJ34" s="48" t="s">
        <v>52</v>
      </c>
      <c r="NKK34" s="48" t="s">
        <v>52</v>
      </c>
      <c r="NKL34" s="48" t="s">
        <v>52</v>
      </c>
      <c r="NKM34" s="48" t="s">
        <v>52</v>
      </c>
      <c r="NKN34" s="48" t="s">
        <v>52</v>
      </c>
      <c r="NKO34" s="48" t="s">
        <v>52</v>
      </c>
      <c r="NKP34" s="48" t="s">
        <v>52</v>
      </c>
      <c r="NKQ34" s="48" t="s">
        <v>52</v>
      </c>
      <c r="NKR34" s="48" t="s">
        <v>52</v>
      </c>
      <c r="NKS34" s="48" t="s">
        <v>52</v>
      </c>
      <c r="NKT34" s="48" t="s">
        <v>52</v>
      </c>
      <c r="NKU34" s="48" t="s">
        <v>52</v>
      </c>
      <c r="NKV34" s="48" t="s">
        <v>52</v>
      </c>
      <c r="NKW34" s="48" t="s">
        <v>52</v>
      </c>
      <c r="NKX34" s="48" t="s">
        <v>52</v>
      </c>
      <c r="NKY34" s="48" t="s">
        <v>52</v>
      </c>
      <c r="NKZ34" s="48" t="s">
        <v>52</v>
      </c>
      <c r="NLA34" s="48" t="s">
        <v>52</v>
      </c>
      <c r="NLB34" s="48" t="s">
        <v>52</v>
      </c>
      <c r="NLC34" s="48" t="s">
        <v>52</v>
      </c>
      <c r="NLD34" s="48" t="s">
        <v>52</v>
      </c>
      <c r="NLE34" s="48" t="s">
        <v>52</v>
      </c>
      <c r="NLF34" s="48" t="s">
        <v>52</v>
      </c>
      <c r="NLG34" s="48" t="s">
        <v>52</v>
      </c>
      <c r="NLH34" s="48" t="s">
        <v>52</v>
      </c>
      <c r="NLI34" s="48" t="s">
        <v>52</v>
      </c>
      <c r="NLJ34" s="48" t="s">
        <v>52</v>
      </c>
      <c r="NLK34" s="48" t="s">
        <v>52</v>
      </c>
      <c r="NLL34" s="48" t="s">
        <v>52</v>
      </c>
      <c r="NLM34" s="48" t="s">
        <v>52</v>
      </c>
      <c r="NLN34" s="48" t="s">
        <v>52</v>
      </c>
      <c r="NLO34" s="48" t="s">
        <v>52</v>
      </c>
      <c r="NLP34" s="48" t="s">
        <v>52</v>
      </c>
      <c r="NLQ34" s="48" t="s">
        <v>52</v>
      </c>
      <c r="NLR34" s="48" t="s">
        <v>52</v>
      </c>
      <c r="NLS34" s="48" t="s">
        <v>52</v>
      </c>
      <c r="NLT34" s="48" t="s">
        <v>52</v>
      </c>
      <c r="NLU34" s="48" t="s">
        <v>52</v>
      </c>
      <c r="NLV34" s="48" t="s">
        <v>52</v>
      </c>
      <c r="NLW34" s="48" t="s">
        <v>52</v>
      </c>
      <c r="NLX34" s="48" t="s">
        <v>52</v>
      </c>
      <c r="NLY34" s="48" t="s">
        <v>52</v>
      </c>
      <c r="NLZ34" s="48" t="s">
        <v>52</v>
      </c>
      <c r="NMA34" s="48" t="s">
        <v>52</v>
      </c>
      <c r="NMB34" s="48" t="s">
        <v>52</v>
      </c>
      <c r="NMC34" s="48" t="s">
        <v>52</v>
      </c>
      <c r="NMD34" s="48" t="s">
        <v>52</v>
      </c>
      <c r="NME34" s="48" t="s">
        <v>52</v>
      </c>
      <c r="NMF34" s="48" t="s">
        <v>52</v>
      </c>
      <c r="NMG34" s="48" t="s">
        <v>52</v>
      </c>
      <c r="NMH34" s="48" t="s">
        <v>52</v>
      </c>
      <c r="NMI34" s="48" t="s">
        <v>52</v>
      </c>
      <c r="NMJ34" s="48" t="s">
        <v>52</v>
      </c>
      <c r="NMK34" s="48" t="s">
        <v>52</v>
      </c>
      <c r="NML34" s="48" t="s">
        <v>52</v>
      </c>
      <c r="NMM34" s="48" t="s">
        <v>52</v>
      </c>
      <c r="NMN34" s="48" t="s">
        <v>52</v>
      </c>
      <c r="NMO34" s="48" t="s">
        <v>52</v>
      </c>
      <c r="NMP34" s="48" t="s">
        <v>52</v>
      </c>
      <c r="NMQ34" s="48" t="s">
        <v>52</v>
      </c>
      <c r="NMR34" s="48" t="s">
        <v>52</v>
      </c>
      <c r="NMS34" s="48" t="s">
        <v>52</v>
      </c>
      <c r="NMT34" s="48" t="s">
        <v>52</v>
      </c>
      <c r="NMU34" s="48" t="s">
        <v>52</v>
      </c>
      <c r="NMV34" s="48" t="s">
        <v>52</v>
      </c>
      <c r="NMW34" s="48" t="s">
        <v>52</v>
      </c>
      <c r="NMX34" s="48" t="s">
        <v>52</v>
      </c>
      <c r="NMY34" s="48" t="s">
        <v>52</v>
      </c>
      <c r="NMZ34" s="48" t="s">
        <v>52</v>
      </c>
      <c r="NNA34" s="48" t="s">
        <v>52</v>
      </c>
      <c r="NNB34" s="48" t="s">
        <v>52</v>
      </c>
      <c r="NNC34" s="48" t="s">
        <v>52</v>
      </c>
      <c r="NND34" s="48" t="s">
        <v>52</v>
      </c>
      <c r="NNE34" s="48" t="s">
        <v>52</v>
      </c>
      <c r="NNF34" s="48" t="s">
        <v>52</v>
      </c>
      <c r="NNG34" s="48" t="s">
        <v>52</v>
      </c>
      <c r="NNH34" s="48" t="s">
        <v>52</v>
      </c>
      <c r="NNI34" s="48" t="s">
        <v>52</v>
      </c>
      <c r="NNJ34" s="48" t="s">
        <v>52</v>
      </c>
      <c r="NNK34" s="48" t="s">
        <v>52</v>
      </c>
      <c r="NNL34" s="48" t="s">
        <v>52</v>
      </c>
      <c r="NNM34" s="48" t="s">
        <v>52</v>
      </c>
      <c r="NNN34" s="48" t="s">
        <v>52</v>
      </c>
      <c r="NNO34" s="48" t="s">
        <v>52</v>
      </c>
      <c r="NNP34" s="48" t="s">
        <v>52</v>
      </c>
      <c r="NNQ34" s="48" t="s">
        <v>52</v>
      </c>
      <c r="NNR34" s="48" t="s">
        <v>52</v>
      </c>
      <c r="NNS34" s="48" t="s">
        <v>52</v>
      </c>
      <c r="NNT34" s="48" t="s">
        <v>52</v>
      </c>
      <c r="NNU34" s="48" t="s">
        <v>52</v>
      </c>
      <c r="NNV34" s="48" t="s">
        <v>52</v>
      </c>
      <c r="NNW34" s="48" t="s">
        <v>52</v>
      </c>
      <c r="NNX34" s="48" t="s">
        <v>52</v>
      </c>
      <c r="NNY34" s="48" t="s">
        <v>52</v>
      </c>
      <c r="NNZ34" s="48" t="s">
        <v>52</v>
      </c>
      <c r="NOA34" s="48" t="s">
        <v>52</v>
      </c>
      <c r="NOB34" s="48" t="s">
        <v>52</v>
      </c>
      <c r="NOC34" s="48" t="s">
        <v>52</v>
      </c>
      <c r="NOD34" s="48" t="s">
        <v>52</v>
      </c>
      <c r="NOE34" s="48" t="s">
        <v>52</v>
      </c>
      <c r="NOF34" s="48" t="s">
        <v>52</v>
      </c>
      <c r="NOG34" s="48" t="s">
        <v>52</v>
      </c>
      <c r="NOH34" s="48" t="s">
        <v>52</v>
      </c>
      <c r="NOI34" s="48" t="s">
        <v>52</v>
      </c>
      <c r="NOJ34" s="48" t="s">
        <v>52</v>
      </c>
      <c r="NOK34" s="48" t="s">
        <v>52</v>
      </c>
      <c r="NOL34" s="48" t="s">
        <v>52</v>
      </c>
      <c r="NOM34" s="48" t="s">
        <v>52</v>
      </c>
      <c r="NON34" s="48" t="s">
        <v>52</v>
      </c>
      <c r="NOO34" s="48" t="s">
        <v>52</v>
      </c>
      <c r="NOP34" s="48" t="s">
        <v>52</v>
      </c>
      <c r="NOQ34" s="48" t="s">
        <v>52</v>
      </c>
      <c r="NOR34" s="48" t="s">
        <v>52</v>
      </c>
      <c r="NOS34" s="48" t="s">
        <v>52</v>
      </c>
      <c r="NOT34" s="48" t="s">
        <v>52</v>
      </c>
      <c r="NOU34" s="48" t="s">
        <v>52</v>
      </c>
      <c r="NOV34" s="48" t="s">
        <v>52</v>
      </c>
      <c r="NOW34" s="48" t="s">
        <v>52</v>
      </c>
      <c r="NOX34" s="48" t="s">
        <v>52</v>
      </c>
      <c r="NOY34" s="48" t="s">
        <v>52</v>
      </c>
      <c r="NOZ34" s="48" t="s">
        <v>52</v>
      </c>
      <c r="NPA34" s="48" t="s">
        <v>52</v>
      </c>
      <c r="NPB34" s="48" t="s">
        <v>52</v>
      </c>
      <c r="NPC34" s="48" t="s">
        <v>52</v>
      </c>
      <c r="NPD34" s="48" t="s">
        <v>52</v>
      </c>
      <c r="NPE34" s="48" t="s">
        <v>52</v>
      </c>
      <c r="NPF34" s="48" t="s">
        <v>52</v>
      </c>
      <c r="NPG34" s="48" t="s">
        <v>52</v>
      </c>
      <c r="NPH34" s="48" t="s">
        <v>52</v>
      </c>
      <c r="NPI34" s="48" t="s">
        <v>52</v>
      </c>
      <c r="NPJ34" s="48" t="s">
        <v>52</v>
      </c>
      <c r="NPK34" s="48" t="s">
        <v>52</v>
      </c>
      <c r="NPL34" s="48" t="s">
        <v>52</v>
      </c>
      <c r="NPM34" s="48" t="s">
        <v>52</v>
      </c>
      <c r="NPN34" s="48" t="s">
        <v>52</v>
      </c>
      <c r="NPO34" s="48" t="s">
        <v>52</v>
      </c>
      <c r="NPP34" s="48" t="s">
        <v>52</v>
      </c>
      <c r="NPQ34" s="48" t="s">
        <v>52</v>
      </c>
      <c r="NPR34" s="48" t="s">
        <v>52</v>
      </c>
      <c r="NPS34" s="48" t="s">
        <v>52</v>
      </c>
      <c r="NPT34" s="48" t="s">
        <v>52</v>
      </c>
      <c r="NPU34" s="48" t="s">
        <v>52</v>
      </c>
      <c r="NPV34" s="48" t="s">
        <v>52</v>
      </c>
      <c r="NPW34" s="48" t="s">
        <v>52</v>
      </c>
      <c r="NPX34" s="48" t="s">
        <v>52</v>
      </c>
      <c r="NPY34" s="48" t="s">
        <v>52</v>
      </c>
      <c r="NPZ34" s="48" t="s">
        <v>52</v>
      </c>
      <c r="NQA34" s="48" t="s">
        <v>52</v>
      </c>
      <c r="NQB34" s="48" t="s">
        <v>52</v>
      </c>
      <c r="NQC34" s="48" t="s">
        <v>52</v>
      </c>
      <c r="NQD34" s="48" t="s">
        <v>52</v>
      </c>
      <c r="NQE34" s="48" t="s">
        <v>52</v>
      </c>
      <c r="NQF34" s="48" t="s">
        <v>52</v>
      </c>
      <c r="NQG34" s="48" t="s">
        <v>52</v>
      </c>
      <c r="NQH34" s="48" t="s">
        <v>52</v>
      </c>
      <c r="NQI34" s="48" t="s">
        <v>52</v>
      </c>
      <c r="NQJ34" s="48" t="s">
        <v>52</v>
      </c>
      <c r="NQK34" s="48" t="s">
        <v>52</v>
      </c>
      <c r="NQL34" s="48" t="s">
        <v>52</v>
      </c>
      <c r="NQM34" s="48" t="s">
        <v>52</v>
      </c>
      <c r="NQN34" s="48" t="s">
        <v>52</v>
      </c>
      <c r="NQO34" s="48" t="s">
        <v>52</v>
      </c>
      <c r="NQP34" s="48" t="s">
        <v>52</v>
      </c>
      <c r="NQQ34" s="48" t="s">
        <v>52</v>
      </c>
      <c r="NQR34" s="48" t="s">
        <v>52</v>
      </c>
      <c r="NQS34" s="48" t="s">
        <v>52</v>
      </c>
      <c r="NQT34" s="48" t="s">
        <v>52</v>
      </c>
      <c r="NQU34" s="48" t="s">
        <v>52</v>
      </c>
      <c r="NQV34" s="48" t="s">
        <v>52</v>
      </c>
      <c r="NQW34" s="48" t="s">
        <v>52</v>
      </c>
      <c r="NQX34" s="48" t="s">
        <v>52</v>
      </c>
      <c r="NQY34" s="48" t="s">
        <v>52</v>
      </c>
      <c r="NQZ34" s="48" t="s">
        <v>52</v>
      </c>
      <c r="NRA34" s="48" t="s">
        <v>52</v>
      </c>
      <c r="NRB34" s="48" t="s">
        <v>52</v>
      </c>
      <c r="NRC34" s="48" t="s">
        <v>52</v>
      </c>
      <c r="NRD34" s="48" t="s">
        <v>52</v>
      </c>
      <c r="NRE34" s="48" t="s">
        <v>52</v>
      </c>
      <c r="NRF34" s="48" t="s">
        <v>52</v>
      </c>
      <c r="NRG34" s="48" t="s">
        <v>52</v>
      </c>
      <c r="NRH34" s="48" t="s">
        <v>52</v>
      </c>
      <c r="NRI34" s="48" t="s">
        <v>52</v>
      </c>
      <c r="NRJ34" s="48" t="s">
        <v>52</v>
      </c>
      <c r="NRK34" s="48" t="s">
        <v>52</v>
      </c>
      <c r="NRL34" s="48" t="s">
        <v>52</v>
      </c>
      <c r="NRM34" s="48" t="s">
        <v>52</v>
      </c>
      <c r="NRN34" s="48" t="s">
        <v>52</v>
      </c>
      <c r="NRO34" s="48" t="s">
        <v>52</v>
      </c>
      <c r="NRP34" s="48" t="s">
        <v>52</v>
      </c>
      <c r="NRQ34" s="48" t="s">
        <v>52</v>
      </c>
      <c r="NRR34" s="48" t="s">
        <v>52</v>
      </c>
      <c r="NRS34" s="48" t="s">
        <v>52</v>
      </c>
      <c r="NRT34" s="48" t="s">
        <v>52</v>
      </c>
      <c r="NRU34" s="48" t="s">
        <v>52</v>
      </c>
      <c r="NRV34" s="48" t="s">
        <v>52</v>
      </c>
      <c r="NRW34" s="48" t="s">
        <v>52</v>
      </c>
      <c r="NRX34" s="48" t="s">
        <v>52</v>
      </c>
      <c r="NRY34" s="48" t="s">
        <v>52</v>
      </c>
      <c r="NRZ34" s="48" t="s">
        <v>52</v>
      </c>
      <c r="NSA34" s="48" t="s">
        <v>52</v>
      </c>
      <c r="NSB34" s="48" t="s">
        <v>52</v>
      </c>
      <c r="NSC34" s="48" t="s">
        <v>52</v>
      </c>
      <c r="NSD34" s="48" t="s">
        <v>52</v>
      </c>
      <c r="NSE34" s="48" t="s">
        <v>52</v>
      </c>
      <c r="NSF34" s="48" t="s">
        <v>52</v>
      </c>
      <c r="NSG34" s="48" t="s">
        <v>52</v>
      </c>
      <c r="NSH34" s="48" t="s">
        <v>52</v>
      </c>
      <c r="NSI34" s="48" t="s">
        <v>52</v>
      </c>
      <c r="NSJ34" s="48" t="s">
        <v>52</v>
      </c>
      <c r="NSK34" s="48" t="s">
        <v>52</v>
      </c>
      <c r="NSL34" s="48" t="s">
        <v>52</v>
      </c>
      <c r="NSM34" s="48" t="s">
        <v>52</v>
      </c>
      <c r="NSN34" s="48" t="s">
        <v>52</v>
      </c>
      <c r="NSO34" s="48" t="s">
        <v>52</v>
      </c>
      <c r="NSP34" s="48" t="s">
        <v>52</v>
      </c>
      <c r="NSQ34" s="48" t="s">
        <v>52</v>
      </c>
      <c r="NSR34" s="48" t="s">
        <v>52</v>
      </c>
      <c r="NSS34" s="48" t="s">
        <v>52</v>
      </c>
      <c r="NST34" s="48" t="s">
        <v>52</v>
      </c>
      <c r="NSU34" s="48" t="s">
        <v>52</v>
      </c>
      <c r="NSV34" s="48" t="s">
        <v>52</v>
      </c>
      <c r="NSW34" s="48" t="s">
        <v>52</v>
      </c>
      <c r="NSX34" s="48" t="s">
        <v>52</v>
      </c>
      <c r="NSY34" s="48" t="s">
        <v>52</v>
      </c>
      <c r="NSZ34" s="48" t="s">
        <v>52</v>
      </c>
      <c r="NTA34" s="48" t="s">
        <v>52</v>
      </c>
      <c r="NTB34" s="48" t="s">
        <v>52</v>
      </c>
      <c r="NTC34" s="48" t="s">
        <v>52</v>
      </c>
      <c r="NTD34" s="48" t="s">
        <v>52</v>
      </c>
      <c r="NTE34" s="48" t="s">
        <v>52</v>
      </c>
      <c r="NTF34" s="48" t="s">
        <v>52</v>
      </c>
      <c r="NTG34" s="48" t="s">
        <v>52</v>
      </c>
      <c r="NTH34" s="48" t="s">
        <v>52</v>
      </c>
      <c r="NTI34" s="48" t="s">
        <v>52</v>
      </c>
      <c r="NTJ34" s="48" t="s">
        <v>52</v>
      </c>
      <c r="NTK34" s="48" t="s">
        <v>52</v>
      </c>
      <c r="NTL34" s="48" t="s">
        <v>52</v>
      </c>
      <c r="NTM34" s="48" t="s">
        <v>52</v>
      </c>
      <c r="NTN34" s="48" t="s">
        <v>52</v>
      </c>
      <c r="NTO34" s="48" t="s">
        <v>52</v>
      </c>
      <c r="NTP34" s="48" t="s">
        <v>52</v>
      </c>
      <c r="NTQ34" s="48" t="s">
        <v>52</v>
      </c>
      <c r="NTR34" s="48" t="s">
        <v>52</v>
      </c>
      <c r="NTS34" s="48" t="s">
        <v>52</v>
      </c>
      <c r="NTT34" s="48" t="s">
        <v>52</v>
      </c>
      <c r="NTU34" s="48" t="s">
        <v>52</v>
      </c>
      <c r="NTV34" s="48" t="s">
        <v>52</v>
      </c>
      <c r="NTW34" s="48" t="s">
        <v>52</v>
      </c>
      <c r="NTX34" s="48" t="s">
        <v>52</v>
      </c>
      <c r="NTY34" s="48" t="s">
        <v>52</v>
      </c>
      <c r="NTZ34" s="48" t="s">
        <v>52</v>
      </c>
      <c r="NUA34" s="48" t="s">
        <v>52</v>
      </c>
      <c r="NUB34" s="48" t="s">
        <v>52</v>
      </c>
      <c r="NUC34" s="48" t="s">
        <v>52</v>
      </c>
      <c r="NUD34" s="48" t="s">
        <v>52</v>
      </c>
      <c r="NUE34" s="48" t="s">
        <v>52</v>
      </c>
      <c r="NUF34" s="48" t="s">
        <v>52</v>
      </c>
      <c r="NUG34" s="48" t="s">
        <v>52</v>
      </c>
      <c r="NUH34" s="48" t="s">
        <v>52</v>
      </c>
      <c r="NUI34" s="48" t="s">
        <v>52</v>
      </c>
      <c r="NUJ34" s="48" t="s">
        <v>52</v>
      </c>
      <c r="NUK34" s="48" t="s">
        <v>52</v>
      </c>
      <c r="NUL34" s="48" t="s">
        <v>52</v>
      </c>
      <c r="NUM34" s="48" t="s">
        <v>52</v>
      </c>
      <c r="NUN34" s="48" t="s">
        <v>52</v>
      </c>
      <c r="NUO34" s="48" t="s">
        <v>52</v>
      </c>
      <c r="NUP34" s="48" t="s">
        <v>52</v>
      </c>
      <c r="NUQ34" s="48" t="s">
        <v>52</v>
      </c>
      <c r="NUR34" s="48" t="s">
        <v>52</v>
      </c>
      <c r="NUS34" s="48" t="s">
        <v>52</v>
      </c>
      <c r="NUT34" s="48" t="s">
        <v>52</v>
      </c>
      <c r="NUU34" s="48" t="s">
        <v>52</v>
      </c>
      <c r="NUV34" s="48" t="s">
        <v>52</v>
      </c>
      <c r="NUW34" s="48" t="s">
        <v>52</v>
      </c>
      <c r="NUX34" s="48" t="s">
        <v>52</v>
      </c>
      <c r="NUY34" s="48" t="s">
        <v>52</v>
      </c>
      <c r="NUZ34" s="48" t="s">
        <v>52</v>
      </c>
      <c r="NVA34" s="48" t="s">
        <v>52</v>
      </c>
      <c r="NVB34" s="48" t="s">
        <v>52</v>
      </c>
      <c r="NVC34" s="48" t="s">
        <v>52</v>
      </c>
      <c r="NVD34" s="48" t="s">
        <v>52</v>
      </c>
      <c r="NVE34" s="48" t="s">
        <v>52</v>
      </c>
      <c r="NVF34" s="48" t="s">
        <v>52</v>
      </c>
      <c r="NVG34" s="48" t="s">
        <v>52</v>
      </c>
      <c r="NVH34" s="48" t="s">
        <v>52</v>
      </c>
      <c r="NVI34" s="48" t="s">
        <v>52</v>
      </c>
      <c r="NVJ34" s="48" t="s">
        <v>52</v>
      </c>
      <c r="NVK34" s="48" t="s">
        <v>52</v>
      </c>
      <c r="NVL34" s="48" t="s">
        <v>52</v>
      </c>
      <c r="NVM34" s="48" t="s">
        <v>52</v>
      </c>
      <c r="NVN34" s="48" t="s">
        <v>52</v>
      </c>
      <c r="NVO34" s="48" t="s">
        <v>52</v>
      </c>
      <c r="NVP34" s="48" t="s">
        <v>52</v>
      </c>
      <c r="NVQ34" s="48" t="s">
        <v>52</v>
      </c>
      <c r="NVR34" s="48" t="s">
        <v>52</v>
      </c>
      <c r="NVS34" s="48" t="s">
        <v>52</v>
      </c>
      <c r="NVT34" s="48" t="s">
        <v>52</v>
      </c>
      <c r="NVU34" s="48" t="s">
        <v>52</v>
      </c>
      <c r="NVV34" s="48" t="s">
        <v>52</v>
      </c>
      <c r="NVW34" s="48" t="s">
        <v>52</v>
      </c>
      <c r="NVX34" s="48" t="s">
        <v>52</v>
      </c>
      <c r="NVY34" s="48" t="s">
        <v>52</v>
      </c>
      <c r="NVZ34" s="48" t="s">
        <v>52</v>
      </c>
      <c r="NWA34" s="48" t="s">
        <v>52</v>
      </c>
      <c r="NWB34" s="48" t="s">
        <v>52</v>
      </c>
      <c r="NWC34" s="48" t="s">
        <v>52</v>
      </c>
      <c r="NWD34" s="48" t="s">
        <v>52</v>
      </c>
      <c r="NWE34" s="48" t="s">
        <v>52</v>
      </c>
      <c r="NWF34" s="48" t="s">
        <v>52</v>
      </c>
      <c r="NWG34" s="48" t="s">
        <v>52</v>
      </c>
      <c r="NWH34" s="48" t="s">
        <v>52</v>
      </c>
      <c r="NWI34" s="48" t="s">
        <v>52</v>
      </c>
      <c r="NWJ34" s="48" t="s">
        <v>52</v>
      </c>
      <c r="NWK34" s="48" t="s">
        <v>52</v>
      </c>
      <c r="NWL34" s="48" t="s">
        <v>52</v>
      </c>
      <c r="NWM34" s="48" t="s">
        <v>52</v>
      </c>
      <c r="NWN34" s="48" t="s">
        <v>52</v>
      </c>
      <c r="NWO34" s="48" t="s">
        <v>52</v>
      </c>
      <c r="NWP34" s="48" t="s">
        <v>52</v>
      </c>
      <c r="NWQ34" s="48" t="s">
        <v>52</v>
      </c>
      <c r="NWR34" s="48" t="s">
        <v>52</v>
      </c>
      <c r="NWS34" s="48" t="s">
        <v>52</v>
      </c>
      <c r="NWT34" s="48" t="s">
        <v>52</v>
      </c>
      <c r="NWU34" s="48" t="s">
        <v>52</v>
      </c>
      <c r="NWV34" s="48" t="s">
        <v>52</v>
      </c>
      <c r="NWW34" s="48" t="s">
        <v>52</v>
      </c>
      <c r="NWX34" s="48" t="s">
        <v>52</v>
      </c>
      <c r="NWY34" s="48" t="s">
        <v>52</v>
      </c>
      <c r="NWZ34" s="48" t="s">
        <v>52</v>
      </c>
      <c r="NXA34" s="48" t="s">
        <v>52</v>
      </c>
      <c r="NXB34" s="48" t="s">
        <v>52</v>
      </c>
      <c r="NXC34" s="48" t="s">
        <v>52</v>
      </c>
      <c r="NXD34" s="48" t="s">
        <v>52</v>
      </c>
      <c r="NXE34" s="48" t="s">
        <v>52</v>
      </c>
      <c r="NXF34" s="48" t="s">
        <v>52</v>
      </c>
      <c r="NXG34" s="48" t="s">
        <v>52</v>
      </c>
      <c r="NXH34" s="48" t="s">
        <v>52</v>
      </c>
      <c r="NXI34" s="48" t="s">
        <v>52</v>
      </c>
      <c r="NXJ34" s="48" t="s">
        <v>52</v>
      </c>
      <c r="NXK34" s="48" t="s">
        <v>52</v>
      </c>
      <c r="NXL34" s="48" t="s">
        <v>52</v>
      </c>
      <c r="NXM34" s="48" t="s">
        <v>52</v>
      </c>
      <c r="NXN34" s="48" t="s">
        <v>52</v>
      </c>
      <c r="NXO34" s="48" t="s">
        <v>52</v>
      </c>
      <c r="NXP34" s="48" t="s">
        <v>52</v>
      </c>
      <c r="NXQ34" s="48" t="s">
        <v>52</v>
      </c>
      <c r="NXR34" s="48" t="s">
        <v>52</v>
      </c>
      <c r="NXS34" s="48" t="s">
        <v>52</v>
      </c>
      <c r="NXT34" s="48" t="s">
        <v>52</v>
      </c>
      <c r="NXU34" s="48" t="s">
        <v>52</v>
      </c>
      <c r="NXV34" s="48" t="s">
        <v>52</v>
      </c>
      <c r="NXW34" s="48" t="s">
        <v>52</v>
      </c>
      <c r="NXX34" s="48" t="s">
        <v>52</v>
      </c>
      <c r="NXY34" s="48" t="s">
        <v>52</v>
      </c>
      <c r="NXZ34" s="48" t="s">
        <v>52</v>
      </c>
      <c r="NYA34" s="48" t="s">
        <v>52</v>
      </c>
      <c r="NYB34" s="48" t="s">
        <v>52</v>
      </c>
      <c r="NYC34" s="48" t="s">
        <v>52</v>
      </c>
      <c r="NYD34" s="48" t="s">
        <v>52</v>
      </c>
      <c r="NYE34" s="48" t="s">
        <v>52</v>
      </c>
      <c r="NYF34" s="48" t="s">
        <v>52</v>
      </c>
      <c r="NYG34" s="48" t="s">
        <v>52</v>
      </c>
      <c r="NYH34" s="48" t="s">
        <v>52</v>
      </c>
      <c r="NYI34" s="48" t="s">
        <v>52</v>
      </c>
      <c r="NYJ34" s="48" t="s">
        <v>52</v>
      </c>
      <c r="NYK34" s="48" t="s">
        <v>52</v>
      </c>
      <c r="NYL34" s="48" t="s">
        <v>52</v>
      </c>
      <c r="NYM34" s="48" t="s">
        <v>52</v>
      </c>
      <c r="NYN34" s="48" t="s">
        <v>52</v>
      </c>
      <c r="NYO34" s="48" t="s">
        <v>52</v>
      </c>
      <c r="NYP34" s="48" t="s">
        <v>52</v>
      </c>
      <c r="NYQ34" s="48" t="s">
        <v>52</v>
      </c>
      <c r="NYR34" s="48" t="s">
        <v>52</v>
      </c>
      <c r="NYS34" s="48" t="s">
        <v>52</v>
      </c>
      <c r="NYT34" s="48" t="s">
        <v>52</v>
      </c>
      <c r="NYU34" s="48" t="s">
        <v>52</v>
      </c>
      <c r="NYV34" s="48" t="s">
        <v>52</v>
      </c>
      <c r="NYW34" s="48" t="s">
        <v>52</v>
      </c>
      <c r="NYX34" s="48" t="s">
        <v>52</v>
      </c>
      <c r="NYY34" s="48" t="s">
        <v>52</v>
      </c>
      <c r="NYZ34" s="48" t="s">
        <v>52</v>
      </c>
      <c r="NZA34" s="48" t="s">
        <v>52</v>
      </c>
      <c r="NZB34" s="48" t="s">
        <v>52</v>
      </c>
      <c r="NZC34" s="48" t="s">
        <v>52</v>
      </c>
      <c r="NZD34" s="48" t="s">
        <v>52</v>
      </c>
      <c r="NZE34" s="48" t="s">
        <v>52</v>
      </c>
      <c r="NZF34" s="48" t="s">
        <v>52</v>
      </c>
      <c r="NZG34" s="48" t="s">
        <v>52</v>
      </c>
      <c r="NZH34" s="48" t="s">
        <v>52</v>
      </c>
      <c r="NZI34" s="48" t="s">
        <v>52</v>
      </c>
      <c r="NZJ34" s="48" t="s">
        <v>52</v>
      </c>
      <c r="NZK34" s="48" t="s">
        <v>52</v>
      </c>
      <c r="NZL34" s="48" t="s">
        <v>52</v>
      </c>
      <c r="NZM34" s="48" t="s">
        <v>52</v>
      </c>
      <c r="NZN34" s="48" t="s">
        <v>52</v>
      </c>
      <c r="NZO34" s="48" t="s">
        <v>52</v>
      </c>
      <c r="NZP34" s="48" t="s">
        <v>52</v>
      </c>
      <c r="NZQ34" s="48" t="s">
        <v>52</v>
      </c>
      <c r="NZR34" s="48" t="s">
        <v>52</v>
      </c>
      <c r="NZS34" s="48" t="s">
        <v>52</v>
      </c>
      <c r="NZT34" s="48" t="s">
        <v>52</v>
      </c>
      <c r="NZU34" s="48" t="s">
        <v>52</v>
      </c>
      <c r="NZV34" s="48" t="s">
        <v>52</v>
      </c>
      <c r="NZW34" s="48" t="s">
        <v>52</v>
      </c>
      <c r="NZX34" s="48" t="s">
        <v>52</v>
      </c>
      <c r="NZY34" s="48" t="s">
        <v>52</v>
      </c>
      <c r="NZZ34" s="48" t="s">
        <v>52</v>
      </c>
      <c r="OAA34" s="48" t="s">
        <v>52</v>
      </c>
      <c r="OAB34" s="48" t="s">
        <v>52</v>
      </c>
      <c r="OAC34" s="48" t="s">
        <v>52</v>
      </c>
      <c r="OAD34" s="48" t="s">
        <v>52</v>
      </c>
      <c r="OAE34" s="48" t="s">
        <v>52</v>
      </c>
      <c r="OAF34" s="48" t="s">
        <v>52</v>
      </c>
      <c r="OAG34" s="48" t="s">
        <v>52</v>
      </c>
      <c r="OAH34" s="48" t="s">
        <v>52</v>
      </c>
      <c r="OAI34" s="48" t="s">
        <v>52</v>
      </c>
      <c r="OAJ34" s="48" t="s">
        <v>52</v>
      </c>
      <c r="OAK34" s="48" t="s">
        <v>52</v>
      </c>
      <c r="OAL34" s="48" t="s">
        <v>52</v>
      </c>
      <c r="OAM34" s="48" t="s">
        <v>52</v>
      </c>
      <c r="OAN34" s="48" t="s">
        <v>52</v>
      </c>
      <c r="OAO34" s="48" t="s">
        <v>52</v>
      </c>
      <c r="OAP34" s="48" t="s">
        <v>52</v>
      </c>
      <c r="OAQ34" s="48" t="s">
        <v>52</v>
      </c>
      <c r="OAR34" s="48" t="s">
        <v>52</v>
      </c>
      <c r="OAS34" s="48" t="s">
        <v>52</v>
      </c>
      <c r="OAT34" s="48" t="s">
        <v>52</v>
      </c>
      <c r="OAU34" s="48" t="s">
        <v>52</v>
      </c>
      <c r="OAV34" s="48" t="s">
        <v>52</v>
      </c>
      <c r="OAW34" s="48" t="s">
        <v>52</v>
      </c>
      <c r="OAX34" s="48" t="s">
        <v>52</v>
      </c>
      <c r="OAY34" s="48" t="s">
        <v>52</v>
      </c>
      <c r="OAZ34" s="48" t="s">
        <v>52</v>
      </c>
      <c r="OBA34" s="48" t="s">
        <v>52</v>
      </c>
      <c r="OBB34" s="48" t="s">
        <v>52</v>
      </c>
      <c r="OBC34" s="48" t="s">
        <v>52</v>
      </c>
      <c r="OBD34" s="48" t="s">
        <v>52</v>
      </c>
      <c r="OBE34" s="48" t="s">
        <v>52</v>
      </c>
      <c r="OBF34" s="48" t="s">
        <v>52</v>
      </c>
      <c r="OBG34" s="48" t="s">
        <v>52</v>
      </c>
      <c r="OBH34" s="48" t="s">
        <v>52</v>
      </c>
      <c r="OBI34" s="48" t="s">
        <v>52</v>
      </c>
      <c r="OBJ34" s="48" t="s">
        <v>52</v>
      </c>
      <c r="OBK34" s="48" t="s">
        <v>52</v>
      </c>
      <c r="OBL34" s="48" t="s">
        <v>52</v>
      </c>
      <c r="OBM34" s="48" t="s">
        <v>52</v>
      </c>
      <c r="OBN34" s="48" t="s">
        <v>52</v>
      </c>
      <c r="OBO34" s="48" t="s">
        <v>52</v>
      </c>
      <c r="OBP34" s="48" t="s">
        <v>52</v>
      </c>
      <c r="OBQ34" s="48" t="s">
        <v>52</v>
      </c>
      <c r="OBR34" s="48" t="s">
        <v>52</v>
      </c>
      <c r="OBS34" s="48" t="s">
        <v>52</v>
      </c>
      <c r="OBT34" s="48" t="s">
        <v>52</v>
      </c>
      <c r="OBU34" s="48" t="s">
        <v>52</v>
      </c>
      <c r="OBV34" s="48" t="s">
        <v>52</v>
      </c>
      <c r="OBW34" s="48" t="s">
        <v>52</v>
      </c>
      <c r="OBX34" s="48" t="s">
        <v>52</v>
      </c>
      <c r="OBY34" s="48" t="s">
        <v>52</v>
      </c>
      <c r="OBZ34" s="48" t="s">
        <v>52</v>
      </c>
      <c r="OCA34" s="48" t="s">
        <v>52</v>
      </c>
      <c r="OCB34" s="48" t="s">
        <v>52</v>
      </c>
      <c r="OCC34" s="48" t="s">
        <v>52</v>
      </c>
      <c r="OCD34" s="48" t="s">
        <v>52</v>
      </c>
      <c r="OCE34" s="48" t="s">
        <v>52</v>
      </c>
      <c r="OCF34" s="48" t="s">
        <v>52</v>
      </c>
      <c r="OCG34" s="48" t="s">
        <v>52</v>
      </c>
      <c r="OCH34" s="48" t="s">
        <v>52</v>
      </c>
      <c r="OCI34" s="48" t="s">
        <v>52</v>
      </c>
      <c r="OCJ34" s="48" t="s">
        <v>52</v>
      </c>
      <c r="OCK34" s="48" t="s">
        <v>52</v>
      </c>
      <c r="OCL34" s="48" t="s">
        <v>52</v>
      </c>
      <c r="OCM34" s="48" t="s">
        <v>52</v>
      </c>
      <c r="OCN34" s="48" t="s">
        <v>52</v>
      </c>
      <c r="OCO34" s="48" t="s">
        <v>52</v>
      </c>
      <c r="OCP34" s="48" t="s">
        <v>52</v>
      </c>
      <c r="OCQ34" s="48" t="s">
        <v>52</v>
      </c>
      <c r="OCR34" s="48" t="s">
        <v>52</v>
      </c>
      <c r="OCS34" s="48" t="s">
        <v>52</v>
      </c>
      <c r="OCT34" s="48" t="s">
        <v>52</v>
      </c>
      <c r="OCU34" s="48" t="s">
        <v>52</v>
      </c>
      <c r="OCV34" s="48" t="s">
        <v>52</v>
      </c>
      <c r="OCW34" s="48" t="s">
        <v>52</v>
      </c>
      <c r="OCX34" s="48" t="s">
        <v>52</v>
      </c>
      <c r="OCY34" s="48" t="s">
        <v>52</v>
      </c>
      <c r="OCZ34" s="48" t="s">
        <v>52</v>
      </c>
      <c r="ODA34" s="48" t="s">
        <v>52</v>
      </c>
      <c r="ODB34" s="48" t="s">
        <v>52</v>
      </c>
      <c r="ODC34" s="48" t="s">
        <v>52</v>
      </c>
      <c r="ODD34" s="48" t="s">
        <v>52</v>
      </c>
      <c r="ODE34" s="48" t="s">
        <v>52</v>
      </c>
      <c r="ODF34" s="48" t="s">
        <v>52</v>
      </c>
      <c r="ODG34" s="48" t="s">
        <v>52</v>
      </c>
      <c r="ODH34" s="48" t="s">
        <v>52</v>
      </c>
      <c r="ODI34" s="48" t="s">
        <v>52</v>
      </c>
      <c r="ODJ34" s="48" t="s">
        <v>52</v>
      </c>
      <c r="ODK34" s="48" t="s">
        <v>52</v>
      </c>
      <c r="ODL34" s="48" t="s">
        <v>52</v>
      </c>
      <c r="ODM34" s="48" t="s">
        <v>52</v>
      </c>
      <c r="ODN34" s="48" t="s">
        <v>52</v>
      </c>
      <c r="ODO34" s="48" t="s">
        <v>52</v>
      </c>
      <c r="ODP34" s="48" t="s">
        <v>52</v>
      </c>
      <c r="ODQ34" s="48" t="s">
        <v>52</v>
      </c>
      <c r="ODR34" s="48" t="s">
        <v>52</v>
      </c>
      <c r="ODS34" s="48" t="s">
        <v>52</v>
      </c>
      <c r="ODT34" s="48" t="s">
        <v>52</v>
      </c>
      <c r="ODU34" s="48" t="s">
        <v>52</v>
      </c>
      <c r="ODV34" s="48" t="s">
        <v>52</v>
      </c>
      <c r="ODW34" s="48" t="s">
        <v>52</v>
      </c>
      <c r="ODX34" s="48" t="s">
        <v>52</v>
      </c>
      <c r="ODY34" s="48" t="s">
        <v>52</v>
      </c>
      <c r="ODZ34" s="48" t="s">
        <v>52</v>
      </c>
      <c r="OEA34" s="48" t="s">
        <v>52</v>
      </c>
      <c r="OEB34" s="48" t="s">
        <v>52</v>
      </c>
      <c r="OEC34" s="48" t="s">
        <v>52</v>
      </c>
      <c r="OED34" s="48" t="s">
        <v>52</v>
      </c>
      <c r="OEE34" s="48" t="s">
        <v>52</v>
      </c>
      <c r="OEF34" s="48" t="s">
        <v>52</v>
      </c>
      <c r="OEG34" s="48" t="s">
        <v>52</v>
      </c>
      <c r="OEH34" s="48" t="s">
        <v>52</v>
      </c>
      <c r="OEI34" s="48" t="s">
        <v>52</v>
      </c>
      <c r="OEJ34" s="48" t="s">
        <v>52</v>
      </c>
      <c r="OEK34" s="48" t="s">
        <v>52</v>
      </c>
      <c r="OEL34" s="48" t="s">
        <v>52</v>
      </c>
      <c r="OEM34" s="48" t="s">
        <v>52</v>
      </c>
      <c r="OEN34" s="48" t="s">
        <v>52</v>
      </c>
      <c r="OEO34" s="48" t="s">
        <v>52</v>
      </c>
      <c r="OEP34" s="48" t="s">
        <v>52</v>
      </c>
      <c r="OEQ34" s="48" t="s">
        <v>52</v>
      </c>
      <c r="OER34" s="48" t="s">
        <v>52</v>
      </c>
      <c r="OES34" s="48" t="s">
        <v>52</v>
      </c>
      <c r="OET34" s="48" t="s">
        <v>52</v>
      </c>
      <c r="OEU34" s="48" t="s">
        <v>52</v>
      </c>
      <c r="OEV34" s="48" t="s">
        <v>52</v>
      </c>
      <c r="OEW34" s="48" t="s">
        <v>52</v>
      </c>
      <c r="OEX34" s="48" t="s">
        <v>52</v>
      </c>
      <c r="OEY34" s="48" t="s">
        <v>52</v>
      </c>
      <c r="OEZ34" s="48" t="s">
        <v>52</v>
      </c>
      <c r="OFA34" s="48" t="s">
        <v>52</v>
      </c>
      <c r="OFB34" s="48" t="s">
        <v>52</v>
      </c>
      <c r="OFC34" s="48" t="s">
        <v>52</v>
      </c>
      <c r="OFD34" s="48" t="s">
        <v>52</v>
      </c>
      <c r="OFE34" s="48" t="s">
        <v>52</v>
      </c>
      <c r="OFF34" s="48" t="s">
        <v>52</v>
      </c>
      <c r="OFG34" s="48" t="s">
        <v>52</v>
      </c>
      <c r="OFH34" s="48" t="s">
        <v>52</v>
      </c>
      <c r="OFI34" s="48" t="s">
        <v>52</v>
      </c>
      <c r="OFJ34" s="48" t="s">
        <v>52</v>
      </c>
      <c r="OFK34" s="48" t="s">
        <v>52</v>
      </c>
      <c r="OFL34" s="48" t="s">
        <v>52</v>
      </c>
      <c r="OFM34" s="48" t="s">
        <v>52</v>
      </c>
      <c r="OFN34" s="48" t="s">
        <v>52</v>
      </c>
      <c r="OFO34" s="48" t="s">
        <v>52</v>
      </c>
      <c r="OFP34" s="48" t="s">
        <v>52</v>
      </c>
      <c r="OFQ34" s="48" t="s">
        <v>52</v>
      </c>
      <c r="OFR34" s="48" t="s">
        <v>52</v>
      </c>
      <c r="OFS34" s="48" t="s">
        <v>52</v>
      </c>
      <c r="OFT34" s="48" t="s">
        <v>52</v>
      </c>
      <c r="OFU34" s="48" t="s">
        <v>52</v>
      </c>
      <c r="OFV34" s="48" t="s">
        <v>52</v>
      </c>
      <c r="OFW34" s="48" t="s">
        <v>52</v>
      </c>
      <c r="OFX34" s="48" t="s">
        <v>52</v>
      </c>
      <c r="OFY34" s="48" t="s">
        <v>52</v>
      </c>
      <c r="OFZ34" s="48" t="s">
        <v>52</v>
      </c>
      <c r="OGA34" s="48" t="s">
        <v>52</v>
      </c>
      <c r="OGB34" s="48" t="s">
        <v>52</v>
      </c>
      <c r="OGC34" s="48" t="s">
        <v>52</v>
      </c>
      <c r="OGD34" s="48" t="s">
        <v>52</v>
      </c>
      <c r="OGE34" s="48" t="s">
        <v>52</v>
      </c>
      <c r="OGF34" s="48" t="s">
        <v>52</v>
      </c>
      <c r="OGG34" s="48" t="s">
        <v>52</v>
      </c>
      <c r="OGH34" s="48" t="s">
        <v>52</v>
      </c>
      <c r="OGI34" s="48" t="s">
        <v>52</v>
      </c>
      <c r="OGJ34" s="48" t="s">
        <v>52</v>
      </c>
      <c r="OGK34" s="48" t="s">
        <v>52</v>
      </c>
      <c r="OGL34" s="48" t="s">
        <v>52</v>
      </c>
      <c r="OGM34" s="48" t="s">
        <v>52</v>
      </c>
      <c r="OGN34" s="48" t="s">
        <v>52</v>
      </c>
      <c r="OGO34" s="48" t="s">
        <v>52</v>
      </c>
      <c r="OGP34" s="48" t="s">
        <v>52</v>
      </c>
      <c r="OGQ34" s="48" t="s">
        <v>52</v>
      </c>
      <c r="OGR34" s="48" t="s">
        <v>52</v>
      </c>
      <c r="OGS34" s="48" t="s">
        <v>52</v>
      </c>
      <c r="OGT34" s="48" t="s">
        <v>52</v>
      </c>
      <c r="OGU34" s="48" t="s">
        <v>52</v>
      </c>
      <c r="OGV34" s="48" t="s">
        <v>52</v>
      </c>
      <c r="OGW34" s="48" t="s">
        <v>52</v>
      </c>
      <c r="OGX34" s="48" t="s">
        <v>52</v>
      </c>
      <c r="OGY34" s="48" t="s">
        <v>52</v>
      </c>
      <c r="OGZ34" s="48" t="s">
        <v>52</v>
      </c>
      <c r="OHA34" s="48" t="s">
        <v>52</v>
      </c>
      <c r="OHB34" s="48" t="s">
        <v>52</v>
      </c>
      <c r="OHC34" s="48" t="s">
        <v>52</v>
      </c>
      <c r="OHD34" s="48" t="s">
        <v>52</v>
      </c>
      <c r="OHE34" s="48" t="s">
        <v>52</v>
      </c>
      <c r="OHF34" s="48" t="s">
        <v>52</v>
      </c>
      <c r="OHG34" s="48" t="s">
        <v>52</v>
      </c>
      <c r="OHH34" s="48" t="s">
        <v>52</v>
      </c>
      <c r="OHI34" s="48" t="s">
        <v>52</v>
      </c>
      <c r="OHJ34" s="48" t="s">
        <v>52</v>
      </c>
      <c r="OHK34" s="48" t="s">
        <v>52</v>
      </c>
      <c r="OHL34" s="48" t="s">
        <v>52</v>
      </c>
      <c r="OHM34" s="48" t="s">
        <v>52</v>
      </c>
      <c r="OHN34" s="48" t="s">
        <v>52</v>
      </c>
      <c r="OHO34" s="48" t="s">
        <v>52</v>
      </c>
      <c r="OHP34" s="48" t="s">
        <v>52</v>
      </c>
      <c r="OHQ34" s="48" t="s">
        <v>52</v>
      </c>
      <c r="OHR34" s="48" t="s">
        <v>52</v>
      </c>
      <c r="OHS34" s="48" t="s">
        <v>52</v>
      </c>
      <c r="OHT34" s="48" t="s">
        <v>52</v>
      </c>
      <c r="OHU34" s="48" t="s">
        <v>52</v>
      </c>
      <c r="OHV34" s="48" t="s">
        <v>52</v>
      </c>
      <c r="OHW34" s="48" t="s">
        <v>52</v>
      </c>
      <c r="OHX34" s="48" t="s">
        <v>52</v>
      </c>
      <c r="OHY34" s="48" t="s">
        <v>52</v>
      </c>
      <c r="OHZ34" s="48" t="s">
        <v>52</v>
      </c>
      <c r="OIA34" s="48" t="s">
        <v>52</v>
      </c>
      <c r="OIB34" s="48" t="s">
        <v>52</v>
      </c>
      <c r="OIC34" s="48" t="s">
        <v>52</v>
      </c>
      <c r="OID34" s="48" t="s">
        <v>52</v>
      </c>
      <c r="OIE34" s="48" t="s">
        <v>52</v>
      </c>
      <c r="OIF34" s="48" t="s">
        <v>52</v>
      </c>
      <c r="OIG34" s="48" t="s">
        <v>52</v>
      </c>
      <c r="OIH34" s="48" t="s">
        <v>52</v>
      </c>
      <c r="OII34" s="48" t="s">
        <v>52</v>
      </c>
      <c r="OIJ34" s="48" t="s">
        <v>52</v>
      </c>
      <c r="OIK34" s="48" t="s">
        <v>52</v>
      </c>
      <c r="OIL34" s="48" t="s">
        <v>52</v>
      </c>
      <c r="OIM34" s="48" t="s">
        <v>52</v>
      </c>
      <c r="OIN34" s="48" t="s">
        <v>52</v>
      </c>
      <c r="OIO34" s="48" t="s">
        <v>52</v>
      </c>
      <c r="OIP34" s="48" t="s">
        <v>52</v>
      </c>
      <c r="OIQ34" s="48" t="s">
        <v>52</v>
      </c>
      <c r="OIR34" s="48" t="s">
        <v>52</v>
      </c>
      <c r="OIS34" s="48" t="s">
        <v>52</v>
      </c>
      <c r="OIT34" s="48" t="s">
        <v>52</v>
      </c>
      <c r="OIU34" s="48" t="s">
        <v>52</v>
      </c>
      <c r="OIV34" s="48" t="s">
        <v>52</v>
      </c>
      <c r="OIW34" s="48" t="s">
        <v>52</v>
      </c>
      <c r="OIX34" s="48" t="s">
        <v>52</v>
      </c>
      <c r="OIY34" s="48" t="s">
        <v>52</v>
      </c>
      <c r="OIZ34" s="48" t="s">
        <v>52</v>
      </c>
      <c r="OJA34" s="48" t="s">
        <v>52</v>
      </c>
      <c r="OJB34" s="48" t="s">
        <v>52</v>
      </c>
      <c r="OJC34" s="48" t="s">
        <v>52</v>
      </c>
      <c r="OJD34" s="48" t="s">
        <v>52</v>
      </c>
      <c r="OJE34" s="48" t="s">
        <v>52</v>
      </c>
      <c r="OJF34" s="48" t="s">
        <v>52</v>
      </c>
      <c r="OJG34" s="48" t="s">
        <v>52</v>
      </c>
      <c r="OJH34" s="48" t="s">
        <v>52</v>
      </c>
      <c r="OJI34" s="48" t="s">
        <v>52</v>
      </c>
      <c r="OJJ34" s="48" t="s">
        <v>52</v>
      </c>
      <c r="OJK34" s="48" t="s">
        <v>52</v>
      </c>
      <c r="OJL34" s="48" t="s">
        <v>52</v>
      </c>
      <c r="OJM34" s="48" t="s">
        <v>52</v>
      </c>
      <c r="OJN34" s="48" t="s">
        <v>52</v>
      </c>
      <c r="OJO34" s="48" t="s">
        <v>52</v>
      </c>
      <c r="OJP34" s="48" t="s">
        <v>52</v>
      </c>
      <c r="OJQ34" s="48" t="s">
        <v>52</v>
      </c>
      <c r="OJR34" s="48" t="s">
        <v>52</v>
      </c>
      <c r="OJS34" s="48" t="s">
        <v>52</v>
      </c>
      <c r="OJT34" s="48" t="s">
        <v>52</v>
      </c>
      <c r="OJU34" s="48" t="s">
        <v>52</v>
      </c>
      <c r="OJV34" s="48" t="s">
        <v>52</v>
      </c>
      <c r="OJW34" s="48" t="s">
        <v>52</v>
      </c>
      <c r="OJX34" s="48" t="s">
        <v>52</v>
      </c>
      <c r="OJY34" s="48" t="s">
        <v>52</v>
      </c>
      <c r="OJZ34" s="48" t="s">
        <v>52</v>
      </c>
      <c r="OKA34" s="48" t="s">
        <v>52</v>
      </c>
      <c r="OKB34" s="48" t="s">
        <v>52</v>
      </c>
      <c r="OKC34" s="48" t="s">
        <v>52</v>
      </c>
      <c r="OKD34" s="48" t="s">
        <v>52</v>
      </c>
      <c r="OKE34" s="48" t="s">
        <v>52</v>
      </c>
      <c r="OKF34" s="48" t="s">
        <v>52</v>
      </c>
      <c r="OKG34" s="48" t="s">
        <v>52</v>
      </c>
      <c r="OKH34" s="48" t="s">
        <v>52</v>
      </c>
      <c r="OKI34" s="48" t="s">
        <v>52</v>
      </c>
      <c r="OKJ34" s="48" t="s">
        <v>52</v>
      </c>
      <c r="OKK34" s="48" t="s">
        <v>52</v>
      </c>
      <c r="OKL34" s="48" t="s">
        <v>52</v>
      </c>
      <c r="OKM34" s="48" t="s">
        <v>52</v>
      </c>
      <c r="OKN34" s="48" t="s">
        <v>52</v>
      </c>
      <c r="OKO34" s="48" t="s">
        <v>52</v>
      </c>
      <c r="OKP34" s="48" t="s">
        <v>52</v>
      </c>
      <c r="OKQ34" s="48" t="s">
        <v>52</v>
      </c>
      <c r="OKR34" s="48" t="s">
        <v>52</v>
      </c>
      <c r="OKS34" s="48" t="s">
        <v>52</v>
      </c>
      <c r="OKT34" s="48" t="s">
        <v>52</v>
      </c>
      <c r="OKU34" s="48" t="s">
        <v>52</v>
      </c>
      <c r="OKV34" s="48" t="s">
        <v>52</v>
      </c>
      <c r="OKW34" s="48" t="s">
        <v>52</v>
      </c>
      <c r="OKX34" s="48" t="s">
        <v>52</v>
      </c>
      <c r="OKY34" s="48" t="s">
        <v>52</v>
      </c>
      <c r="OKZ34" s="48" t="s">
        <v>52</v>
      </c>
      <c r="OLA34" s="48" t="s">
        <v>52</v>
      </c>
      <c r="OLB34" s="48" t="s">
        <v>52</v>
      </c>
      <c r="OLC34" s="48" t="s">
        <v>52</v>
      </c>
      <c r="OLD34" s="48" t="s">
        <v>52</v>
      </c>
      <c r="OLE34" s="48" t="s">
        <v>52</v>
      </c>
      <c r="OLF34" s="48" t="s">
        <v>52</v>
      </c>
      <c r="OLG34" s="48" t="s">
        <v>52</v>
      </c>
      <c r="OLH34" s="48" t="s">
        <v>52</v>
      </c>
      <c r="OLI34" s="48" t="s">
        <v>52</v>
      </c>
      <c r="OLJ34" s="48" t="s">
        <v>52</v>
      </c>
      <c r="OLK34" s="48" t="s">
        <v>52</v>
      </c>
      <c r="OLL34" s="48" t="s">
        <v>52</v>
      </c>
      <c r="OLM34" s="48" t="s">
        <v>52</v>
      </c>
      <c r="OLN34" s="48" t="s">
        <v>52</v>
      </c>
      <c r="OLO34" s="48" t="s">
        <v>52</v>
      </c>
      <c r="OLP34" s="48" t="s">
        <v>52</v>
      </c>
      <c r="OLQ34" s="48" t="s">
        <v>52</v>
      </c>
      <c r="OLR34" s="48" t="s">
        <v>52</v>
      </c>
      <c r="OLS34" s="48" t="s">
        <v>52</v>
      </c>
      <c r="OLT34" s="48" t="s">
        <v>52</v>
      </c>
      <c r="OLU34" s="48" t="s">
        <v>52</v>
      </c>
      <c r="OLV34" s="48" t="s">
        <v>52</v>
      </c>
      <c r="OLW34" s="48" t="s">
        <v>52</v>
      </c>
      <c r="OLX34" s="48" t="s">
        <v>52</v>
      </c>
      <c r="OLY34" s="48" t="s">
        <v>52</v>
      </c>
      <c r="OLZ34" s="48" t="s">
        <v>52</v>
      </c>
      <c r="OMA34" s="48" t="s">
        <v>52</v>
      </c>
      <c r="OMB34" s="48" t="s">
        <v>52</v>
      </c>
      <c r="OMC34" s="48" t="s">
        <v>52</v>
      </c>
      <c r="OMD34" s="48" t="s">
        <v>52</v>
      </c>
      <c r="OME34" s="48" t="s">
        <v>52</v>
      </c>
      <c r="OMF34" s="48" t="s">
        <v>52</v>
      </c>
      <c r="OMG34" s="48" t="s">
        <v>52</v>
      </c>
      <c r="OMH34" s="48" t="s">
        <v>52</v>
      </c>
      <c r="OMI34" s="48" t="s">
        <v>52</v>
      </c>
      <c r="OMJ34" s="48" t="s">
        <v>52</v>
      </c>
      <c r="OMK34" s="48" t="s">
        <v>52</v>
      </c>
      <c r="OML34" s="48" t="s">
        <v>52</v>
      </c>
      <c r="OMM34" s="48" t="s">
        <v>52</v>
      </c>
      <c r="OMN34" s="48" t="s">
        <v>52</v>
      </c>
      <c r="OMO34" s="48" t="s">
        <v>52</v>
      </c>
      <c r="OMP34" s="48" t="s">
        <v>52</v>
      </c>
      <c r="OMQ34" s="48" t="s">
        <v>52</v>
      </c>
      <c r="OMR34" s="48" t="s">
        <v>52</v>
      </c>
      <c r="OMS34" s="48" t="s">
        <v>52</v>
      </c>
      <c r="OMT34" s="48" t="s">
        <v>52</v>
      </c>
      <c r="OMU34" s="48" t="s">
        <v>52</v>
      </c>
      <c r="OMV34" s="48" t="s">
        <v>52</v>
      </c>
      <c r="OMW34" s="48" t="s">
        <v>52</v>
      </c>
      <c r="OMX34" s="48" t="s">
        <v>52</v>
      </c>
      <c r="OMY34" s="48" t="s">
        <v>52</v>
      </c>
      <c r="OMZ34" s="48" t="s">
        <v>52</v>
      </c>
      <c r="ONA34" s="48" t="s">
        <v>52</v>
      </c>
      <c r="ONB34" s="48" t="s">
        <v>52</v>
      </c>
      <c r="ONC34" s="48" t="s">
        <v>52</v>
      </c>
      <c r="OND34" s="48" t="s">
        <v>52</v>
      </c>
      <c r="ONE34" s="48" t="s">
        <v>52</v>
      </c>
      <c r="ONF34" s="48" t="s">
        <v>52</v>
      </c>
      <c r="ONG34" s="48" t="s">
        <v>52</v>
      </c>
      <c r="ONH34" s="48" t="s">
        <v>52</v>
      </c>
      <c r="ONI34" s="48" t="s">
        <v>52</v>
      </c>
      <c r="ONJ34" s="48" t="s">
        <v>52</v>
      </c>
      <c r="ONK34" s="48" t="s">
        <v>52</v>
      </c>
      <c r="ONL34" s="48" t="s">
        <v>52</v>
      </c>
      <c r="ONM34" s="48" t="s">
        <v>52</v>
      </c>
      <c r="ONN34" s="48" t="s">
        <v>52</v>
      </c>
      <c r="ONO34" s="48" t="s">
        <v>52</v>
      </c>
      <c r="ONP34" s="48" t="s">
        <v>52</v>
      </c>
      <c r="ONQ34" s="48" t="s">
        <v>52</v>
      </c>
      <c r="ONR34" s="48" t="s">
        <v>52</v>
      </c>
      <c r="ONS34" s="48" t="s">
        <v>52</v>
      </c>
      <c r="ONT34" s="48" t="s">
        <v>52</v>
      </c>
      <c r="ONU34" s="48" t="s">
        <v>52</v>
      </c>
      <c r="ONV34" s="48" t="s">
        <v>52</v>
      </c>
      <c r="ONW34" s="48" t="s">
        <v>52</v>
      </c>
      <c r="ONX34" s="48" t="s">
        <v>52</v>
      </c>
      <c r="ONY34" s="48" t="s">
        <v>52</v>
      </c>
      <c r="ONZ34" s="48" t="s">
        <v>52</v>
      </c>
      <c r="OOA34" s="48" t="s">
        <v>52</v>
      </c>
      <c r="OOB34" s="48" t="s">
        <v>52</v>
      </c>
      <c r="OOC34" s="48" t="s">
        <v>52</v>
      </c>
      <c r="OOD34" s="48" t="s">
        <v>52</v>
      </c>
      <c r="OOE34" s="48" t="s">
        <v>52</v>
      </c>
      <c r="OOF34" s="48" t="s">
        <v>52</v>
      </c>
      <c r="OOG34" s="48" t="s">
        <v>52</v>
      </c>
      <c r="OOH34" s="48" t="s">
        <v>52</v>
      </c>
      <c r="OOI34" s="48" t="s">
        <v>52</v>
      </c>
      <c r="OOJ34" s="48" t="s">
        <v>52</v>
      </c>
      <c r="OOK34" s="48" t="s">
        <v>52</v>
      </c>
      <c r="OOL34" s="48" t="s">
        <v>52</v>
      </c>
      <c r="OOM34" s="48" t="s">
        <v>52</v>
      </c>
      <c r="OON34" s="48" t="s">
        <v>52</v>
      </c>
      <c r="OOO34" s="48" t="s">
        <v>52</v>
      </c>
      <c r="OOP34" s="48" t="s">
        <v>52</v>
      </c>
      <c r="OOQ34" s="48" t="s">
        <v>52</v>
      </c>
      <c r="OOR34" s="48" t="s">
        <v>52</v>
      </c>
      <c r="OOS34" s="48" t="s">
        <v>52</v>
      </c>
      <c r="OOT34" s="48" t="s">
        <v>52</v>
      </c>
      <c r="OOU34" s="48" t="s">
        <v>52</v>
      </c>
      <c r="OOV34" s="48" t="s">
        <v>52</v>
      </c>
      <c r="OOW34" s="48" t="s">
        <v>52</v>
      </c>
      <c r="OOX34" s="48" t="s">
        <v>52</v>
      </c>
      <c r="OOY34" s="48" t="s">
        <v>52</v>
      </c>
      <c r="OOZ34" s="48" t="s">
        <v>52</v>
      </c>
      <c r="OPA34" s="48" t="s">
        <v>52</v>
      </c>
      <c r="OPB34" s="48" t="s">
        <v>52</v>
      </c>
      <c r="OPC34" s="48" t="s">
        <v>52</v>
      </c>
      <c r="OPD34" s="48" t="s">
        <v>52</v>
      </c>
      <c r="OPE34" s="48" t="s">
        <v>52</v>
      </c>
      <c r="OPF34" s="48" t="s">
        <v>52</v>
      </c>
      <c r="OPG34" s="48" t="s">
        <v>52</v>
      </c>
      <c r="OPH34" s="48" t="s">
        <v>52</v>
      </c>
      <c r="OPI34" s="48" t="s">
        <v>52</v>
      </c>
      <c r="OPJ34" s="48" t="s">
        <v>52</v>
      </c>
      <c r="OPK34" s="48" t="s">
        <v>52</v>
      </c>
      <c r="OPL34" s="48" t="s">
        <v>52</v>
      </c>
      <c r="OPM34" s="48" t="s">
        <v>52</v>
      </c>
      <c r="OPN34" s="48" t="s">
        <v>52</v>
      </c>
      <c r="OPO34" s="48" t="s">
        <v>52</v>
      </c>
      <c r="OPP34" s="48" t="s">
        <v>52</v>
      </c>
      <c r="OPQ34" s="48" t="s">
        <v>52</v>
      </c>
      <c r="OPR34" s="48" t="s">
        <v>52</v>
      </c>
      <c r="OPS34" s="48" t="s">
        <v>52</v>
      </c>
      <c r="OPT34" s="48" t="s">
        <v>52</v>
      </c>
      <c r="OPU34" s="48" t="s">
        <v>52</v>
      </c>
      <c r="OPV34" s="48" t="s">
        <v>52</v>
      </c>
      <c r="OPW34" s="48" t="s">
        <v>52</v>
      </c>
      <c r="OPX34" s="48" t="s">
        <v>52</v>
      </c>
      <c r="OPY34" s="48" t="s">
        <v>52</v>
      </c>
      <c r="OPZ34" s="48" t="s">
        <v>52</v>
      </c>
      <c r="OQA34" s="48" t="s">
        <v>52</v>
      </c>
      <c r="OQB34" s="48" t="s">
        <v>52</v>
      </c>
      <c r="OQC34" s="48" t="s">
        <v>52</v>
      </c>
      <c r="OQD34" s="48" t="s">
        <v>52</v>
      </c>
      <c r="OQE34" s="48" t="s">
        <v>52</v>
      </c>
      <c r="OQF34" s="48" t="s">
        <v>52</v>
      </c>
      <c r="OQG34" s="48" t="s">
        <v>52</v>
      </c>
      <c r="OQH34" s="48" t="s">
        <v>52</v>
      </c>
      <c r="OQI34" s="48" t="s">
        <v>52</v>
      </c>
      <c r="OQJ34" s="48" t="s">
        <v>52</v>
      </c>
      <c r="OQK34" s="48" t="s">
        <v>52</v>
      </c>
      <c r="OQL34" s="48" t="s">
        <v>52</v>
      </c>
      <c r="OQM34" s="48" t="s">
        <v>52</v>
      </c>
      <c r="OQN34" s="48" t="s">
        <v>52</v>
      </c>
      <c r="OQO34" s="48" t="s">
        <v>52</v>
      </c>
      <c r="OQP34" s="48" t="s">
        <v>52</v>
      </c>
      <c r="OQQ34" s="48" t="s">
        <v>52</v>
      </c>
      <c r="OQR34" s="48" t="s">
        <v>52</v>
      </c>
      <c r="OQS34" s="48" t="s">
        <v>52</v>
      </c>
      <c r="OQT34" s="48" t="s">
        <v>52</v>
      </c>
      <c r="OQU34" s="48" t="s">
        <v>52</v>
      </c>
      <c r="OQV34" s="48" t="s">
        <v>52</v>
      </c>
      <c r="OQW34" s="48" t="s">
        <v>52</v>
      </c>
      <c r="OQX34" s="48" t="s">
        <v>52</v>
      </c>
      <c r="OQY34" s="48" t="s">
        <v>52</v>
      </c>
      <c r="OQZ34" s="48" t="s">
        <v>52</v>
      </c>
      <c r="ORA34" s="48" t="s">
        <v>52</v>
      </c>
      <c r="ORB34" s="48" t="s">
        <v>52</v>
      </c>
      <c r="ORC34" s="48" t="s">
        <v>52</v>
      </c>
      <c r="ORD34" s="48" t="s">
        <v>52</v>
      </c>
      <c r="ORE34" s="48" t="s">
        <v>52</v>
      </c>
      <c r="ORF34" s="48" t="s">
        <v>52</v>
      </c>
      <c r="ORG34" s="48" t="s">
        <v>52</v>
      </c>
      <c r="ORH34" s="48" t="s">
        <v>52</v>
      </c>
      <c r="ORI34" s="48" t="s">
        <v>52</v>
      </c>
      <c r="ORJ34" s="48" t="s">
        <v>52</v>
      </c>
      <c r="ORK34" s="48" t="s">
        <v>52</v>
      </c>
      <c r="ORL34" s="48" t="s">
        <v>52</v>
      </c>
      <c r="ORM34" s="48" t="s">
        <v>52</v>
      </c>
      <c r="ORN34" s="48" t="s">
        <v>52</v>
      </c>
      <c r="ORO34" s="48" t="s">
        <v>52</v>
      </c>
      <c r="ORP34" s="48" t="s">
        <v>52</v>
      </c>
      <c r="ORQ34" s="48" t="s">
        <v>52</v>
      </c>
      <c r="ORR34" s="48" t="s">
        <v>52</v>
      </c>
      <c r="ORS34" s="48" t="s">
        <v>52</v>
      </c>
      <c r="ORT34" s="48" t="s">
        <v>52</v>
      </c>
      <c r="ORU34" s="48" t="s">
        <v>52</v>
      </c>
      <c r="ORV34" s="48" t="s">
        <v>52</v>
      </c>
      <c r="ORW34" s="48" t="s">
        <v>52</v>
      </c>
      <c r="ORX34" s="48" t="s">
        <v>52</v>
      </c>
      <c r="ORY34" s="48" t="s">
        <v>52</v>
      </c>
      <c r="ORZ34" s="48" t="s">
        <v>52</v>
      </c>
      <c r="OSA34" s="48" t="s">
        <v>52</v>
      </c>
      <c r="OSB34" s="48" t="s">
        <v>52</v>
      </c>
      <c r="OSC34" s="48" t="s">
        <v>52</v>
      </c>
      <c r="OSD34" s="48" t="s">
        <v>52</v>
      </c>
      <c r="OSE34" s="48" t="s">
        <v>52</v>
      </c>
      <c r="OSF34" s="48" t="s">
        <v>52</v>
      </c>
      <c r="OSG34" s="48" t="s">
        <v>52</v>
      </c>
      <c r="OSH34" s="48" t="s">
        <v>52</v>
      </c>
      <c r="OSI34" s="48" t="s">
        <v>52</v>
      </c>
      <c r="OSJ34" s="48" t="s">
        <v>52</v>
      </c>
      <c r="OSK34" s="48" t="s">
        <v>52</v>
      </c>
      <c r="OSL34" s="48" t="s">
        <v>52</v>
      </c>
      <c r="OSM34" s="48" t="s">
        <v>52</v>
      </c>
      <c r="OSN34" s="48" t="s">
        <v>52</v>
      </c>
      <c r="OSO34" s="48" t="s">
        <v>52</v>
      </c>
      <c r="OSP34" s="48" t="s">
        <v>52</v>
      </c>
      <c r="OSQ34" s="48" t="s">
        <v>52</v>
      </c>
      <c r="OSR34" s="48" t="s">
        <v>52</v>
      </c>
      <c r="OSS34" s="48" t="s">
        <v>52</v>
      </c>
      <c r="OST34" s="48" t="s">
        <v>52</v>
      </c>
      <c r="OSU34" s="48" t="s">
        <v>52</v>
      </c>
      <c r="OSV34" s="48" t="s">
        <v>52</v>
      </c>
      <c r="OSW34" s="48" t="s">
        <v>52</v>
      </c>
      <c r="OSX34" s="48" t="s">
        <v>52</v>
      </c>
      <c r="OSY34" s="48" t="s">
        <v>52</v>
      </c>
      <c r="OSZ34" s="48" t="s">
        <v>52</v>
      </c>
      <c r="OTA34" s="48" t="s">
        <v>52</v>
      </c>
      <c r="OTB34" s="48" t="s">
        <v>52</v>
      </c>
      <c r="OTC34" s="48" t="s">
        <v>52</v>
      </c>
      <c r="OTD34" s="48" t="s">
        <v>52</v>
      </c>
      <c r="OTE34" s="48" t="s">
        <v>52</v>
      </c>
      <c r="OTF34" s="48" t="s">
        <v>52</v>
      </c>
      <c r="OTG34" s="48" t="s">
        <v>52</v>
      </c>
      <c r="OTH34" s="48" t="s">
        <v>52</v>
      </c>
      <c r="OTI34" s="48" t="s">
        <v>52</v>
      </c>
      <c r="OTJ34" s="48" t="s">
        <v>52</v>
      </c>
      <c r="OTK34" s="48" t="s">
        <v>52</v>
      </c>
      <c r="OTL34" s="48" t="s">
        <v>52</v>
      </c>
      <c r="OTM34" s="48" t="s">
        <v>52</v>
      </c>
      <c r="OTN34" s="48" t="s">
        <v>52</v>
      </c>
      <c r="OTO34" s="48" t="s">
        <v>52</v>
      </c>
      <c r="OTP34" s="48" t="s">
        <v>52</v>
      </c>
      <c r="OTQ34" s="48" t="s">
        <v>52</v>
      </c>
      <c r="OTR34" s="48" t="s">
        <v>52</v>
      </c>
      <c r="OTS34" s="48" t="s">
        <v>52</v>
      </c>
      <c r="OTT34" s="48" t="s">
        <v>52</v>
      </c>
      <c r="OTU34" s="48" t="s">
        <v>52</v>
      </c>
      <c r="OTV34" s="48" t="s">
        <v>52</v>
      </c>
      <c r="OTW34" s="48" t="s">
        <v>52</v>
      </c>
      <c r="OTX34" s="48" t="s">
        <v>52</v>
      </c>
      <c r="OTY34" s="48" t="s">
        <v>52</v>
      </c>
      <c r="OTZ34" s="48" t="s">
        <v>52</v>
      </c>
      <c r="OUA34" s="48" t="s">
        <v>52</v>
      </c>
      <c r="OUB34" s="48" t="s">
        <v>52</v>
      </c>
      <c r="OUC34" s="48" t="s">
        <v>52</v>
      </c>
      <c r="OUD34" s="48" t="s">
        <v>52</v>
      </c>
      <c r="OUE34" s="48" t="s">
        <v>52</v>
      </c>
      <c r="OUF34" s="48" t="s">
        <v>52</v>
      </c>
      <c r="OUG34" s="48" t="s">
        <v>52</v>
      </c>
      <c r="OUH34" s="48" t="s">
        <v>52</v>
      </c>
      <c r="OUI34" s="48" t="s">
        <v>52</v>
      </c>
      <c r="OUJ34" s="48" t="s">
        <v>52</v>
      </c>
      <c r="OUK34" s="48" t="s">
        <v>52</v>
      </c>
      <c r="OUL34" s="48" t="s">
        <v>52</v>
      </c>
      <c r="OUM34" s="48" t="s">
        <v>52</v>
      </c>
      <c r="OUN34" s="48" t="s">
        <v>52</v>
      </c>
      <c r="OUO34" s="48" t="s">
        <v>52</v>
      </c>
      <c r="OUP34" s="48" t="s">
        <v>52</v>
      </c>
      <c r="OUQ34" s="48" t="s">
        <v>52</v>
      </c>
      <c r="OUR34" s="48" t="s">
        <v>52</v>
      </c>
      <c r="OUS34" s="48" t="s">
        <v>52</v>
      </c>
      <c r="OUT34" s="48" t="s">
        <v>52</v>
      </c>
      <c r="OUU34" s="48" t="s">
        <v>52</v>
      </c>
      <c r="OUV34" s="48" t="s">
        <v>52</v>
      </c>
      <c r="OUW34" s="48" t="s">
        <v>52</v>
      </c>
      <c r="OUX34" s="48" t="s">
        <v>52</v>
      </c>
      <c r="OUY34" s="48" t="s">
        <v>52</v>
      </c>
      <c r="OUZ34" s="48" t="s">
        <v>52</v>
      </c>
      <c r="OVA34" s="48" t="s">
        <v>52</v>
      </c>
      <c r="OVB34" s="48" t="s">
        <v>52</v>
      </c>
      <c r="OVC34" s="48" t="s">
        <v>52</v>
      </c>
      <c r="OVD34" s="48" t="s">
        <v>52</v>
      </c>
      <c r="OVE34" s="48" t="s">
        <v>52</v>
      </c>
      <c r="OVF34" s="48" t="s">
        <v>52</v>
      </c>
      <c r="OVG34" s="48" t="s">
        <v>52</v>
      </c>
      <c r="OVH34" s="48" t="s">
        <v>52</v>
      </c>
      <c r="OVI34" s="48" t="s">
        <v>52</v>
      </c>
      <c r="OVJ34" s="48" t="s">
        <v>52</v>
      </c>
      <c r="OVK34" s="48" t="s">
        <v>52</v>
      </c>
      <c r="OVL34" s="48" t="s">
        <v>52</v>
      </c>
      <c r="OVM34" s="48" t="s">
        <v>52</v>
      </c>
      <c r="OVN34" s="48" t="s">
        <v>52</v>
      </c>
      <c r="OVO34" s="48" t="s">
        <v>52</v>
      </c>
      <c r="OVP34" s="48" t="s">
        <v>52</v>
      </c>
      <c r="OVQ34" s="48" t="s">
        <v>52</v>
      </c>
      <c r="OVR34" s="48" t="s">
        <v>52</v>
      </c>
      <c r="OVS34" s="48" t="s">
        <v>52</v>
      </c>
      <c r="OVT34" s="48" t="s">
        <v>52</v>
      </c>
      <c r="OVU34" s="48" t="s">
        <v>52</v>
      </c>
      <c r="OVV34" s="48" t="s">
        <v>52</v>
      </c>
      <c r="OVW34" s="48" t="s">
        <v>52</v>
      </c>
      <c r="OVX34" s="48" t="s">
        <v>52</v>
      </c>
      <c r="OVY34" s="48" t="s">
        <v>52</v>
      </c>
      <c r="OVZ34" s="48" t="s">
        <v>52</v>
      </c>
      <c r="OWA34" s="48" t="s">
        <v>52</v>
      </c>
      <c r="OWB34" s="48" t="s">
        <v>52</v>
      </c>
      <c r="OWC34" s="48" t="s">
        <v>52</v>
      </c>
      <c r="OWD34" s="48" t="s">
        <v>52</v>
      </c>
      <c r="OWE34" s="48" t="s">
        <v>52</v>
      </c>
      <c r="OWF34" s="48" t="s">
        <v>52</v>
      </c>
      <c r="OWG34" s="48" t="s">
        <v>52</v>
      </c>
      <c r="OWH34" s="48" t="s">
        <v>52</v>
      </c>
      <c r="OWI34" s="48" t="s">
        <v>52</v>
      </c>
      <c r="OWJ34" s="48" t="s">
        <v>52</v>
      </c>
      <c r="OWK34" s="48" t="s">
        <v>52</v>
      </c>
      <c r="OWL34" s="48" t="s">
        <v>52</v>
      </c>
      <c r="OWM34" s="48" t="s">
        <v>52</v>
      </c>
      <c r="OWN34" s="48" t="s">
        <v>52</v>
      </c>
      <c r="OWO34" s="48" t="s">
        <v>52</v>
      </c>
      <c r="OWP34" s="48" t="s">
        <v>52</v>
      </c>
      <c r="OWQ34" s="48" t="s">
        <v>52</v>
      </c>
      <c r="OWR34" s="48" t="s">
        <v>52</v>
      </c>
      <c r="OWS34" s="48" t="s">
        <v>52</v>
      </c>
      <c r="OWT34" s="48" t="s">
        <v>52</v>
      </c>
      <c r="OWU34" s="48" t="s">
        <v>52</v>
      </c>
      <c r="OWV34" s="48" t="s">
        <v>52</v>
      </c>
      <c r="OWW34" s="48" t="s">
        <v>52</v>
      </c>
      <c r="OWX34" s="48" t="s">
        <v>52</v>
      </c>
      <c r="OWY34" s="48" t="s">
        <v>52</v>
      </c>
      <c r="OWZ34" s="48" t="s">
        <v>52</v>
      </c>
      <c r="OXA34" s="48" t="s">
        <v>52</v>
      </c>
      <c r="OXB34" s="48" t="s">
        <v>52</v>
      </c>
      <c r="OXC34" s="48" t="s">
        <v>52</v>
      </c>
      <c r="OXD34" s="48" t="s">
        <v>52</v>
      </c>
      <c r="OXE34" s="48" t="s">
        <v>52</v>
      </c>
      <c r="OXF34" s="48" t="s">
        <v>52</v>
      </c>
      <c r="OXG34" s="48" t="s">
        <v>52</v>
      </c>
      <c r="OXH34" s="48" t="s">
        <v>52</v>
      </c>
      <c r="OXI34" s="48" t="s">
        <v>52</v>
      </c>
      <c r="OXJ34" s="48" t="s">
        <v>52</v>
      </c>
      <c r="OXK34" s="48" t="s">
        <v>52</v>
      </c>
      <c r="OXL34" s="48" t="s">
        <v>52</v>
      </c>
      <c r="OXM34" s="48" t="s">
        <v>52</v>
      </c>
      <c r="OXN34" s="48" t="s">
        <v>52</v>
      </c>
      <c r="OXO34" s="48" t="s">
        <v>52</v>
      </c>
      <c r="OXP34" s="48" t="s">
        <v>52</v>
      </c>
      <c r="OXQ34" s="48" t="s">
        <v>52</v>
      </c>
      <c r="OXR34" s="48" t="s">
        <v>52</v>
      </c>
      <c r="OXS34" s="48" t="s">
        <v>52</v>
      </c>
      <c r="OXT34" s="48" t="s">
        <v>52</v>
      </c>
      <c r="OXU34" s="48" t="s">
        <v>52</v>
      </c>
      <c r="OXV34" s="48" t="s">
        <v>52</v>
      </c>
      <c r="OXW34" s="48" t="s">
        <v>52</v>
      </c>
      <c r="OXX34" s="48" t="s">
        <v>52</v>
      </c>
      <c r="OXY34" s="48" t="s">
        <v>52</v>
      </c>
      <c r="OXZ34" s="48" t="s">
        <v>52</v>
      </c>
      <c r="OYA34" s="48" t="s">
        <v>52</v>
      </c>
      <c r="OYB34" s="48" t="s">
        <v>52</v>
      </c>
      <c r="OYC34" s="48" t="s">
        <v>52</v>
      </c>
      <c r="OYD34" s="48" t="s">
        <v>52</v>
      </c>
      <c r="OYE34" s="48" t="s">
        <v>52</v>
      </c>
      <c r="OYF34" s="48" t="s">
        <v>52</v>
      </c>
      <c r="OYG34" s="48" t="s">
        <v>52</v>
      </c>
      <c r="OYH34" s="48" t="s">
        <v>52</v>
      </c>
      <c r="OYI34" s="48" t="s">
        <v>52</v>
      </c>
      <c r="OYJ34" s="48" t="s">
        <v>52</v>
      </c>
      <c r="OYK34" s="48" t="s">
        <v>52</v>
      </c>
      <c r="OYL34" s="48" t="s">
        <v>52</v>
      </c>
      <c r="OYM34" s="48" t="s">
        <v>52</v>
      </c>
      <c r="OYN34" s="48" t="s">
        <v>52</v>
      </c>
      <c r="OYO34" s="48" t="s">
        <v>52</v>
      </c>
      <c r="OYP34" s="48" t="s">
        <v>52</v>
      </c>
      <c r="OYQ34" s="48" t="s">
        <v>52</v>
      </c>
      <c r="OYR34" s="48" t="s">
        <v>52</v>
      </c>
      <c r="OYS34" s="48" t="s">
        <v>52</v>
      </c>
      <c r="OYT34" s="48" t="s">
        <v>52</v>
      </c>
      <c r="OYU34" s="48" t="s">
        <v>52</v>
      </c>
      <c r="OYV34" s="48" t="s">
        <v>52</v>
      </c>
      <c r="OYW34" s="48" t="s">
        <v>52</v>
      </c>
      <c r="OYX34" s="48" t="s">
        <v>52</v>
      </c>
      <c r="OYY34" s="48" t="s">
        <v>52</v>
      </c>
      <c r="OYZ34" s="48" t="s">
        <v>52</v>
      </c>
      <c r="OZA34" s="48" t="s">
        <v>52</v>
      </c>
      <c r="OZB34" s="48" t="s">
        <v>52</v>
      </c>
      <c r="OZC34" s="48" t="s">
        <v>52</v>
      </c>
      <c r="OZD34" s="48" t="s">
        <v>52</v>
      </c>
      <c r="OZE34" s="48" t="s">
        <v>52</v>
      </c>
      <c r="OZF34" s="48" t="s">
        <v>52</v>
      </c>
      <c r="OZG34" s="48" t="s">
        <v>52</v>
      </c>
      <c r="OZH34" s="48" t="s">
        <v>52</v>
      </c>
      <c r="OZI34" s="48" t="s">
        <v>52</v>
      </c>
      <c r="OZJ34" s="48" t="s">
        <v>52</v>
      </c>
      <c r="OZK34" s="48" t="s">
        <v>52</v>
      </c>
      <c r="OZL34" s="48" t="s">
        <v>52</v>
      </c>
      <c r="OZM34" s="48" t="s">
        <v>52</v>
      </c>
      <c r="OZN34" s="48" t="s">
        <v>52</v>
      </c>
      <c r="OZO34" s="48" t="s">
        <v>52</v>
      </c>
      <c r="OZP34" s="48" t="s">
        <v>52</v>
      </c>
      <c r="OZQ34" s="48" t="s">
        <v>52</v>
      </c>
      <c r="OZR34" s="48" t="s">
        <v>52</v>
      </c>
      <c r="OZS34" s="48" t="s">
        <v>52</v>
      </c>
      <c r="OZT34" s="48" t="s">
        <v>52</v>
      </c>
      <c r="OZU34" s="48" t="s">
        <v>52</v>
      </c>
      <c r="OZV34" s="48" t="s">
        <v>52</v>
      </c>
      <c r="OZW34" s="48" t="s">
        <v>52</v>
      </c>
      <c r="OZX34" s="48" t="s">
        <v>52</v>
      </c>
      <c r="OZY34" s="48" t="s">
        <v>52</v>
      </c>
      <c r="OZZ34" s="48" t="s">
        <v>52</v>
      </c>
      <c r="PAA34" s="48" t="s">
        <v>52</v>
      </c>
      <c r="PAB34" s="48" t="s">
        <v>52</v>
      </c>
      <c r="PAC34" s="48" t="s">
        <v>52</v>
      </c>
      <c r="PAD34" s="48" t="s">
        <v>52</v>
      </c>
      <c r="PAE34" s="48" t="s">
        <v>52</v>
      </c>
      <c r="PAF34" s="48" t="s">
        <v>52</v>
      </c>
      <c r="PAG34" s="48" t="s">
        <v>52</v>
      </c>
      <c r="PAH34" s="48" t="s">
        <v>52</v>
      </c>
      <c r="PAI34" s="48" t="s">
        <v>52</v>
      </c>
      <c r="PAJ34" s="48" t="s">
        <v>52</v>
      </c>
      <c r="PAK34" s="48" t="s">
        <v>52</v>
      </c>
      <c r="PAL34" s="48" t="s">
        <v>52</v>
      </c>
      <c r="PAM34" s="48" t="s">
        <v>52</v>
      </c>
      <c r="PAN34" s="48" t="s">
        <v>52</v>
      </c>
      <c r="PAO34" s="48" t="s">
        <v>52</v>
      </c>
      <c r="PAP34" s="48" t="s">
        <v>52</v>
      </c>
      <c r="PAQ34" s="48" t="s">
        <v>52</v>
      </c>
      <c r="PAR34" s="48" t="s">
        <v>52</v>
      </c>
      <c r="PAS34" s="48" t="s">
        <v>52</v>
      </c>
      <c r="PAT34" s="48" t="s">
        <v>52</v>
      </c>
      <c r="PAU34" s="48" t="s">
        <v>52</v>
      </c>
      <c r="PAV34" s="48" t="s">
        <v>52</v>
      </c>
      <c r="PAW34" s="48" t="s">
        <v>52</v>
      </c>
      <c r="PAX34" s="48" t="s">
        <v>52</v>
      </c>
      <c r="PAY34" s="48" t="s">
        <v>52</v>
      </c>
      <c r="PAZ34" s="48" t="s">
        <v>52</v>
      </c>
      <c r="PBA34" s="48" t="s">
        <v>52</v>
      </c>
      <c r="PBB34" s="48" t="s">
        <v>52</v>
      </c>
      <c r="PBC34" s="48" t="s">
        <v>52</v>
      </c>
      <c r="PBD34" s="48" t="s">
        <v>52</v>
      </c>
      <c r="PBE34" s="48" t="s">
        <v>52</v>
      </c>
      <c r="PBF34" s="48" t="s">
        <v>52</v>
      </c>
      <c r="PBG34" s="48" t="s">
        <v>52</v>
      </c>
      <c r="PBH34" s="48" t="s">
        <v>52</v>
      </c>
      <c r="PBI34" s="48" t="s">
        <v>52</v>
      </c>
      <c r="PBJ34" s="48" t="s">
        <v>52</v>
      </c>
      <c r="PBK34" s="48" t="s">
        <v>52</v>
      </c>
      <c r="PBL34" s="48" t="s">
        <v>52</v>
      </c>
      <c r="PBM34" s="48" t="s">
        <v>52</v>
      </c>
      <c r="PBN34" s="48" t="s">
        <v>52</v>
      </c>
      <c r="PBO34" s="48" t="s">
        <v>52</v>
      </c>
      <c r="PBP34" s="48" t="s">
        <v>52</v>
      </c>
      <c r="PBQ34" s="48" t="s">
        <v>52</v>
      </c>
      <c r="PBR34" s="48" t="s">
        <v>52</v>
      </c>
      <c r="PBS34" s="48" t="s">
        <v>52</v>
      </c>
      <c r="PBT34" s="48" t="s">
        <v>52</v>
      </c>
      <c r="PBU34" s="48" t="s">
        <v>52</v>
      </c>
      <c r="PBV34" s="48" t="s">
        <v>52</v>
      </c>
      <c r="PBW34" s="48" t="s">
        <v>52</v>
      </c>
      <c r="PBX34" s="48" t="s">
        <v>52</v>
      </c>
      <c r="PBY34" s="48" t="s">
        <v>52</v>
      </c>
      <c r="PBZ34" s="48" t="s">
        <v>52</v>
      </c>
      <c r="PCA34" s="48" t="s">
        <v>52</v>
      </c>
      <c r="PCB34" s="48" t="s">
        <v>52</v>
      </c>
      <c r="PCC34" s="48" t="s">
        <v>52</v>
      </c>
      <c r="PCD34" s="48" t="s">
        <v>52</v>
      </c>
      <c r="PCE34" s="48" t="s">
        <v>52</v>
      </c>
      <c r="PCF34" s="48" t="s">
        <v>52</v>
      </c>
      <c r="PCG34" s="48" t="s">
        <v>52</v>
      </c>
      <c r="PCH34" s="48" t="s">
        <v>52</v>
      </c>
      <c r="PCI34" s="48" t="s">
        <v>52</v>
      </c>
      <c r="PCJ34" s="48" t="s">
        <v>52</v>
      </c>
      <c r="PCK34" s="48" t="s">
        <v>52</v>
      </c>
      <c r="PCL34" s="48" t="s">
        <v>52</v>
      </c>
      <c r="PCM34" s="48" t="s">
        <v>52</v>
      </c>
      <c r="PCN34" s="48" t="s">
        <v>52</v>
      </c>
      <c r="PCO34" s="48" t="s">
        <v>52</v>
      </c>
      <c r="PCP34" s="48" t="s">
        <v>52</v>
      </c>
      <c r="PCQ34" s="48" t="s">
        <v>52</v>
      </c>
      <c r="PCR34" s="48" t="s">
        <v>52</v>
      </c>
      <c r="PCS34" s="48" t="s">
        <v>52</v>
      </c>
      <c r="PCT34" s="48" t="s">
        <v>52</v>
      </c>
      <c r="PCU34" s="48" t="s">
        <v>52</v>
      </c>
      <c r="PCV34" s="48" t="s">
        <v>52</v>
      </c>
      <c r="PCW34" s="48" t="s">
        <v>52</v>
      </c>
      <c r="PCX34" s="48" t="s">
        <v>52</v>
      </c>
      <c r="PCY34" s="48" t="s">
        <v>52</v>
      </c>
      <c r="PCZ34" s="48" t="s">
        <v>52</v>
      </c>
      <c r="PDA34" s="48" t="s">
        <v>52</v>
      </c>
      <c r="PDB34" s="48" t="s">
        <v>52</v>
      </c>
      <c r="PDC34" s="48" t="s">
        <v>52</v>
      </c>
      <c r="PDD34" s="48" t="s">
        <v>52</v>
      </c>
      <c r="PDE34" s="48" t="s">
        <v>52</v>
      </c>
      <c r="PDF34" s="48" t="s">
        <v>52</v>
      </c>
      <c r="PDG34" s="48" t="s">
        <v>52</v>
      </c>
      <c r="PDH34" s="48" t="s">
        <v>52</v>
      </c>
      <c r="PDI34" s="48" t="s">
        <v>52</v>
      </c>
      <c r="PDJ34" s="48" t="s">
        <v>52</v>
      </c>
      <c r="PDK34" s="48" t="s">
        <v>52</v>
      </c>
      <c r="PDL34" s="48" t="s">
        <v>52</v>
      </c>
      <c r="PDM34" s="48" t="s">
        <v>52</v>
      </c>
      <c r="PDN34" s="48" t="s">
        <v>52</v>
      </c>
      <c r="PDO34" s="48" t="s">
        <v>52</v>
      </c>
      <c r="PDP34" s="48" t="s">
        <v>52</v>
      </c>
      <c r="PDQ34" s="48" t="s">
        <v>52</v>
      </c>
      <c r="PDR34" s="48" t="s">
        <v>52</v>
      </c>
      <c r="PDS34" s="48" t="s">
        <v>52</v>
      </c>
      <c r="PDT34" s="48" t="s">
        <v>52</v>
      </c>
      <c r="PDU34" s="48" t="s">
        <v>52</v>
      </c>
      <c r="PDV34" s="48" t="s">
        <v>52</v>
      </c>
      <c r="PDW34" s="48" t="s">
        <v>52</v>
      </c>
      <c r="PDX34" s="48" t="s">
        <v>52</v>
      </c>
      <c r="PDY34" s="48" t="s">
        <v>52</v>
      </c>
      <c r="PDZ34" s="48" t="s">
        <v>52</v>
      </c>
      <c r="PEA34" s="48" t="s">
        <v>52</v>
      </c>
      <c r="PEB34" s="48" t="s">
        <v>52</v>
      </c>
      <c r="PEC34" s="48" t="s">
        <v>52</v>
      </c>
      <c r="PED34" s="48" t="s">
        <v>52</v>
      </c>
      <c r="PEE34" s="48" t="s">
        <v>52</v>
      </c>
      <c r="PEF34" s="48" t="s">
        <v>52</v>
      </c>
      <c r="PEG34" s="48" t="s">
        <v>52</v>
      </c>
      <c r="PEH34" s="48" t="s">
        <v>52</v>
      </c>
      <c r="PEI34" s="48" t="s">
        <v>52</v>
      </c>
      <c r="PEJ34" s="48" t="s">
        <v>52</v>
      </c>
      <c r="PEK34" s="48" t="s">
        <v>52</v>
      </c>
      <c r="PEL34" s="48" t="s">
        <v>52</v>
      </c>
      <c r="PEM34" s="48" t="s">
        <v>52</v>
      </c>
      <c r="PEN34" s="48" t="s">
        <v>52</v>
      </c>
      <c r="PEO34" s="48" t="s">
        <v>52</v>
      </c>
      <c r="PEP34" s="48" t="s">
        <v>52</v>
      </c>
      <c r="PEQ34" s="48" t="s">
        <v>52</v>
      </c>
      <c r="PER34" s="48" t="s">
        <v>52</v>
      </c>
      <c r="PES34" s="48" t="s">
        <v>52</v>
      </c>
      <c r="PET34" s="48" t="s">
        <v>52</v>
      </c>
      <c r="PEU34" s="48" t="s">
        <v>52</v>
      </c>
      <c r="PEV34" s="48" t="s">
        <v>52</v>
      </c>
      <c r="PEW34" s="48" t="s">
        <v>52</v>
      </c>
      <c r="PEX34" s="48" t="s">
        <v>52</v>
      </c>
      <c r="PEY34" s="48" t="s">
        <v>52</v>
      </c>
      <c r="PEZ34" s="48" t="s">
        <v>52</v>
      </c>
      <c r="PFA34" s="48" t="s">
        <v>52</v>
      </c>
      <c r="PFB34" s="48" t="s">
        <v>52</v>
      </c>
      <c r="PFC34" s="48" t="s">
        <v>52</v>
      </c>
      <c r="PFD34" s="48" t="s">
        <v>52</v>
      </c>
      <c r="PFE34" s="48" t="s">
        <v>52</v>
      </c>
      <c r="PFF34" s="48" t="s">
        <v>52</v>
      </c>
      <c r="PFG34" s="48" t="s">
        <v>52</v>
      </c>
      <c r="PFH34" s="48" t="s">
        <v>52</v>
      </c>
      <c r="PFI34" s="48" t="s">
        <v>52</v>
      </c>
      <c r="PFJ34" s="48" t="s">
        <v>52</v>
      </c>
      <c r="PFK34" s="48" t="s">
        <v>52</v>
      </c>
      <c r="PFL34" s="48" t="s">
        <v>52</v>
      </c>
      <c r="PFM34" s="48" t="s">
        <v>52</v>
      </c>
      <c r="PFN34" s="48" t="s">
        <v>52</v>
      </c>
      <c r="PFO34" s="48" t="s">
        <v>52</v>
      </c>
      <c r="PFP34" s="48" t="s">
        <v>52</v>
      </c>
      <c r="PFQ34" s="48" t="s">
        <v>52</v>
      </c>
      <c r="PFR34" s="48" t="s">
        <v>52</v>
      </c>
      <c r="PFS34" s="48" t="s">
        <v>52</v>
      </c>
      <c r="PFT34" s="48" t="s">
        <v>52</v>
      </c>
      <c r="PFU34" s="48" t="s">
        <v>52</v>
      </c>
      <c r="PFV34" s="48" t="s">
        <v>52</v>
      </c>
      <c r="PFW34" s="48" t="s">
        <v>52</v>
      </c>
      <c r="PFX34" s="48" t="s">
        <v>52</v>
      </c>
      <c r="PFY34" s="48" t="s">
        <v>52</v>
      </c>
      <c r="PFZ34" s="48" t="s">
        <v>52</v>
      </c>
      <c r="PGA34" s="48" t="s">
        <v>52</v>
      </c>
      <c r="PGB34" s="48" t="s">
        <v>52</v>
      </c>
      <c r="PGC34" s="48" t="s">
        <v>52</v>
      </c>
      <c r="PGD34" s="48" t="s">
        <v>52</v>
      </c>
      <c r="PGE34" s="48" t="s">
        <v>52</v>
      </c>
      <c r="PGF34" s="48" t="s">
        <v>52</v>
      </c>
      <c r="PGG34" s="48" t="s">
        <v>52</v>
      </c>
      <c r="PGH34" s="48" t="s">
        <v>52</v>
      </c>
      <c r="PGI34" s="48" t="s">
        <v>52</v>
      </c>
      <c r="PGJ34" s="48" t="s">
        <v>52</v>
      </c>
      <c r="PGK34" s="48" t="s">
        <v>52</v>
      </c>
      <c r="PGL34" s="48" t="s">
        <v>52</v>
      </c>
      <c r="PGM34" s="48" t="s">
        <v>52</v>
      </c>
      <c r="PGN34" s="48" t="s">
        <v>52</v>
      </c>
      <c r="PGO34" s="48" t="s">
        <v>52</v>
      </c>
      <c r="PGP34" s="48" t="s">
        <v>52</v>
      </c>
      <c r="PGQ34" s="48" t="s">
        <v>52</v>
      </c>
      <c r="PGR34" s="48" t="s">
        <v>52</v>
      </c>
      <c r="PGS34" s="48" t="s">
        <v>52</v>
      </c>
      <c r="PGT34" s="48" t="s">
        <v>52</v>
      </c>
      <c r="PGU34" s="48" t="s">
        <v>52</v>
      </c>
      <c r="PGV34" s="48" t="s">
        <v>52</v>
      </c>
      <c r="PGW34" s="48" t="s">
        <v>52</v>
      </c>
      <c r="PGX34" s="48" t="s">
        <v>52</v>
      </c>
      <c r="PGY34" s="48" t="s">
        <v>52</v>
      </c>
      <c r="PGZ34" s="48" t="s">
        <v>52</v>
      </c>
      <c r="PHA34" s="48" t="s">
        <v>52</v>
      </c>
      <c r="PHB34" s="48" t="s">
        <v>52</v>
      </c>
      <c r="PHC34" s="48" t="s">
        <v>52</v>
      </c>
      <c r="PHD34" s="48" t="s">
        <v>52</v>
      </c>
      <c r="PHE34" s="48" t="s">
        <v>52</v>
      </c>
      <c r="PHF34" s="48" t="s">
        <v>52</v>
      </c>
      <c r="PHG34" s="48" t="s">
        <v>52</v>
      </c>
      <c r="PHH34" s="48" t="s">
        <v>52</v>
      </c>
      <c r="PHI34" s="48" t="s">
        <v>52</v>
      </c>
      <c r="PHJ34" s="48" t="s">
        <v>52</v>
      </c>
      <c r="PHK34" s="48" t="s">
        <v>52</v>
      </c>
      <c r="PHL34" s="48" t="s">
        <v>52</v>
      </c>
      <c r="PHM34" s="48" t="s">
        <v>52</v>
      </c>
      <c r="PHN34" s="48" t="s">
        <v>52</v>
      </c>
      <c r="PHO34" s="48" t="s">
        <v>52</v>
      </c>
      <c r="PHP34" s="48" t="s">
        <v>52</v>
      </c>
      <c r="PHQ34" s="48" t="s">
        <v>52</v>
      </c>
      <c r="PHR34" s="48" t="s">
        <v>52</v>
      </c>
      <c r="PHS34" s="48" t="s">
        <v>52</v>
      </c>
      <c r="PHT34" s="48" t="s">
        <v>52</v>
      </c>
      <c r="PHU34" s="48" t="s">
        <v>52</v>
      </c>
      <c r="PHV34" s="48" t="s">
        <v>52</v>
      </c>
      <c r="PHW34" s="48" t="s">
        <v>52</v>
      </c>
      <c r="PHX34" s="48" t="s">
        <v>52</v>
      </c>
      <c r="PHY34" s="48" t="s">
        <v>52</v>
      </c>
      <c r="PHZ34" s="48" t="s">
        <v>52</v>
      </c>
      <c r="PIA34" s="48" t="s">
        <v>52</v>
      </c>
      <c r="PIB34" s="48" t="s">
        <v>52</v>
      </c>
      <c r="PIC34" s="48" t="s">
        <v>52</v>
      </c>
      <c r="PID34" s="48" t="s">
        <v>52</v>
      </c>
      <c r="PIE34" s="48" t="s">
        <v>52</v>
      </c>
      <c r="PIF34" s="48" t="s">
        <v>52</v>
      </c>
      <c r="PIG34" s="48" t="s">
        <v>52</v>
      </c>
      <c r="PIH34" s="48" t="s">
        <v>52</v>
      </c>
      <c r="PII34" s="48" t="s">
        <v>52</v>
      </c>
      <c r="PIJ34" s="48" t="s">
        <v>52</v>
      </c>
      <c r="PIK34" s="48" t="s">
        <v>52</v>
      </c>
      <c r="PIL34" s="48" t="s">
        <v>52</v>
      </c>
      <c r="PIM34" s="48" t="s">
        <v>52</v>
      </c>
      <c r="PIN34" s="48" t="s">
        <v>52</v>
      </c>
      <c r="PIO34" s="48" t="s">
        <v>52</v>
      </c>
      <c r="PIP34" s="48" t="s">
        <v>52</v>
      </c>
      <c r="PIQ34" s="48" t="s">
        <v>52</v>
      </c>
      <c r="PIR34" s="48" t="s">
        <v>52</v>
      </c>
      <c r="PIS34" s="48" t="s">
        <v>52</v>
      </c>
      <c r="PIT34" s="48" t="s">
        <v>52</v>
      </c>
      <c r="PIU34" s="48" t="s">
        <v>52</v>
      </c>
      <c r="PIV34" s="48" t="s">
        <v>52</v>
      </c>
      <c r="PIW34" s="48" t="s">
        <v>52</v>
      </c>
      <c r="PIX34" s="48" t="s">
        <v>52</v>
      </c>
      <c r="PIY34" s="48" t="s">
        <v>52</v>
      </c>
      <c r="PIZ34" s="48" t="s">
        <v>52</v>
      </c>
      <c r="PJA34" s="48" t="s">
        <v>52</v>
      </c>
      <c r="PJB34" s="48" t="s">
        <v>52</v>
      </c>
      <c r="PJC34" s="48" t="s">
        <v>52</v>
      </c>
      <c r="PJD34" s="48" t="s">
        <v>52</v>
      </c>
      <c r="PJE34" s="48" t="s">
        <v>52</v>
      </c>
      <c r="PJF34" s="48" t="s">
        <v>52</v>
      </c>
      <c r="PJG34" s="48" t="s">
        <v>52</v>
      </c>
      <c r="PJH34" s="48" t="s">
        <v>52</v>
      </c>
      <c r="PJI34" s="48" t="s">
        <v>52</v>
      </c>
      <c r="PJJ34" s="48" t="s">
        <v>52</v>
      </c>
      <c r="PJK34" s="48" t="s">
        <v>52</v>
      </c>
      <c r="PJL34" s="48" t="s">
        <v>52</v>
      </c>
      <c r="PJM34" s="48" t="s">
        <v>52</v>
      </c>
      <c r="PJN34" s="48" t="s">
        <v>52</v>
      </c>
      <c r="PJO34" s="48" t="s">
        <v>52</v>
      </c>
      <c r="PJP34" s="48" t="s">
        <v>52</v>
      </c>
      <c r="PJQ34" s="48" t="s">
        <v>52</v>
      </c>
      <c r="PJR34" s="48" t="s">
        <v>52</v>
      </c>
      <c r="PJS34" s="48" t="s">
        <v>52</v>
      </c>
      <c r="PJT34" s="48" t="s">
        <v>52</v>
      </c>
      <c r="PJU34" s="48" t="s">
        <v>52</v>
      </c>
      <c r="PJV34" s="48" t="s">
        <v>52</v>
      </c>
      <c r="PJW34" s="48" t="s">
        <v>52</v>
      </c>
      <c r="PJX34" s="48" t="s">
        <v>52</v>
      </c>
      <c r="PJY34" s="48" t="s">
        <v>52</v>
      </c>
      <c r="PJZ34" s="48" t="s">
        <v>52</v>
      </c>
      <c r="PKA34" s="48" t="s">
        <v>52</v>
      </c>
      <c r="PKB34" s="48" t="s">
        <v>52</v>
      </c>
      <c r="PKC34" s="48" t="s">
        <v>52</v>
      </c>
      <c r="PKD34" s="48" t="s">
        <v>52</v>
      </c>
      <c r="PKE34" s="48" t="s">
        <v>52</v>
      </c>
      <c r="PKF34" s="48" t="s">
        <v>52</v>
      </c>
      <c r="PKG34" s="48" t="s">
        <v>52</v>
      </c>
      <c r="PKH34" s="48" t="s">
        <v>52</v>
      </c>
      <c r="PKI34" s="48" t="s">
        <v>52</v>
      </c>
      <c r="PKJ34" s="48" t="s">
        <v>52</v>
      </c>
      <c r="PKK34" s="48" t="s">
        <v>52</v>
      </c>
      <c r="PKL34" s="48" t="s">
        <v>52</v>
      </c>
      <c r="PKM34" s="48" t="s">
        <v>52</v>
      </c>
      <c r="PKN34" s="48" t="s">
        <v>52</v>
      </c>
      <c r="PKO34" s="48" t="s">
        <v>52</v>
      </c>
      <c r="PKP34" s="48" t="s">
        <v>52</v>
      </c>
      <c r="PKQ34" s="48" t="s">
        <v>52</v>
      </c>
      <c r="PKR34" s="48" t="s">
        <v>52</v>
      </c>
      <c r="PKS34" s="48" t="s">
        <v>52</v>
      </c>
      <c r="PKT34" s="48" t="s">
        <v>52</v>
      </c>
      <c r="PKU34" s="48" t="s">
        <v>52</v>
      </c>
      <c r="PKV34" s="48" t="s">
        <v>52</v>
      </c>
      <c r="PKW34" s="48" t="s">
        <v>52</v>
      </c>
      <c r="PKX34" s="48" t="s">
        <v>52</v>
      </c>
      <c r="PKY34" s="48" t="s">
        <v>52</v>
      </c>
      <c r="PKZ34" s="48" t="s">
        <v>52</v>
      </c>
      <c r="PLA34" s="48" t="s">
        <v>52</v>
      </c>
      <c r="PLB34" s="48" t="s">
        <v>52</v>
      </c>
      <c r="PLC34" s="48" t="s">
        <v>52</v>
      </c>
      <c r="PLD34" s="48" t="s">
        <v>52</v>
      </c>
      <c r="PLE34" s="48" t="s">
        <v>52</v>
      </c>
      <c r="PLF34" s="48" t="s">
        <v>52</v>
      </c>
      <c r="PLG34" s="48" t="s">
        <v>52</v>
      </c>
      <c r="PLH34" s="48" t="s">
        <v>52</v>
      </c>
      <c r="PLI34" s="48" t="s">
        <v>52</v>
      </c>
      <c r="PLJ34" s="48" t="s">
        <v>52</v>
      </c>
      <c r="PLK34" s="48" t="s">
        <v>52</v>
      </c>
      <c r="PLL34" s="48" t="s">
        <v>52</v>
      </c>
      <c r="PLM34" s="48" t="s">
        <v>52</v>
      </c>
      <c r="PLN34" s="48" t="s">
        <v>52</v>
      </c>
      <c r="PLO34" s="48" t="s">
        <v>52</v>
      </c>
      <c r="PLP34" s="48" t="s">
        <v>52</v>
      </c>
      <c r="PLQ34" s="48" t="s">
        <v>52</v>
      </c>
      <c r="PLR34" s="48" t="s">
        <v>52</v>
      </c>
      <c r="PLS34" s="48" t="s">
        <v>52</v>
      </c>
      <c r="PLT34" s="48" t="s">
        <v>52</v>
      </c>
      <c r="PLU34" s="48" t="s">
        <v>52</v>
      </c>
      <c r="PLV34" s="48" t="s">
        <v>52</v>
      </c>
      <c r="PLW34" s="48" t="s">
        <v>52</v>
      </c>
      <c r="PLX34" s="48" t="s">
        <v>52</v>
      </c>
      <c r="PLY34" s="48" t="s">
        <v>52</v>
      </c>
      <c r="PLZ34" s="48" t="s">
        <v>52</v>
      </c>
      <c r="PMA34" s="48" t="s">
        <v>52</v>
      </c>
      <c r="PMB34" s="48" t="s">
        <v>52</v>
      </c>
      <c r="PMC34" s="48" t="s">
        <v>52</v>
      </c>
      <c r="PMD34" s="48" t="s">
        <v>52</v>
      </c>
      <c r="PME34" s="48" t="s">
        <v>52</v>
      </c>
      <c r="PMF34" s="48" t="s">
        <v>52</v>
      </c>
      <c r="PMG34" s="48" t="s">
        <v>52</v>
      </c>
      <c r="PMH34" s="48" t="s">
        <v>52</v>
      </c>
      <c r="PMI34" s="48" t="s">
        <v>52</v>
      </c>
      <c r="PMJ34" s="48" t="s">
        <v>52</v>
      </c>
      <c r="PMK34" s="48" t="s">
        <v>52</v>
      </c>
      <c r="PML34" s="48" t="s">
        <v>52</v>
      </c>
      <c r="PMM34" s="48" t="s">
        <v>52</v>
      </c>
      <c r="PMN34" s="48" t="s">
        <v>52</v>
      </c>
      <c r="PMO34" s="48" t="s">
        <v>52</v>
      </c>
      <c r="PMP34" s="48" t="s">
        <v>52</v>
      </c>
      <c r="PMQ34" s="48" t="s">
        <v>52</v>
      </c>
      <c r="PMR34" s="48" t="s">
        <v>52</v>
      </c>
      <c r="PMS34" s="48" t="s">
        <v>52</v>
      </c>
      <c r="PMT34" s="48" t="s">
        <v>52</v>
      </c>
      <c r="PMU34" s="48" t="s">
        <v>52</v>
      </c>
      <c r="PMV34" s="48" t="s">
        <v>52</v>
      </c>
      <c r="PMW34" s="48" t="s">
        <v>52</v>
      </c>
      <c r="PMX34" s="48" t="s">
        <v>52</v>
      </c>
      <c r="PMY34" s="48" t="s">
        <v>52</v>
      </c>
      <c r="PMZ34" s="48" t="s">
        <v>52</v>
      </c>
      <c r="PNA34" s="48" t="s">
        <v>52</v>
      </c>
      <c r="PNB34" s="48" t="s">
        <v>52</v>
      </c>
      <c r="PNC34" s="48" t="s">
        <v>52</v>
      </c>
      <c r="PND34" s="48" t="s">
        <v>52</v>
      </c>
      <c r="PNE34" s="48" t="s">
        <v>52</v>
      </c>
      <c r="PNF34" s="48" t="s">
        <v>52</v>
      </c>
      <c r="PNG34" s="48" t="s">
        <v>52</v>
      </c>
      <c r="PNH34" s="48" t="s">
        <v>52</v>
      </c>
      <c r="PNI34" s="48" t="s">
        <v>52</v>
      </c>
      <c r="PNJ34" s="48" t="s">
        <v>52</v>
      </c>
      <c r="PNK34" s="48" t="s">
        <v>52</v>
      </c>
      <c r="PNL34" s="48" t="s">
        <v>52</v>
      </c>
      <c r="PNM34" s="48" t="s">
        <v>52</v>
      </c>
      <c r="PNN34" s="48" t="s">
        <v>52</v>
      </c>
      <c r="PNO34" s="48" t="s">
        <v>52</v>
      </c>
      <c r="PNP34" s="48" t="s">
        <v>52</v>
      </c>
      <c r="PNQ34" s="48" t="s">
        <v>52</v>
      </c>
      <c r="PNR34" s="48" t="s">
        <v>52</v>
      </c>
      <c r="PNS34" s="48" t="s">
        <v>52</v>
      </c>
      <c r="PNT34" s="48" t="s">
        <v>52</v>
      </c>
      <c r="PNU34" s="48" t="s">
        <v>52</v>
      </c>
      <c r="PNV34" s="48" t="s">
        <v>52</v>
      </c>
      <c r="PNW34" s="48" t="s">
        <v>52</v>
      </c>
      <c r="PNX34" s="48" t="s">
        <v>52</v>
      </c>
      <c r="PNY34" s="48" t="s">
        <v>52</v>
      </c>
      <c r="PNZ34" s="48" t="s">
        <v>52</v>
      </c>
      <c r="POA34" s="48" t="s">
        <v>52</v>
      </c>
      <c r="POB34" s="48" t="s">
        <v>52</v>
      </c>
      <c r="POC34" s="48" t="s">
        <v>52</v>
      </c>
      <c r="POD34" s="48" t="s">
        <v>52</v>
      </c>
      <c r="POE34" s="48" t="s">
        <v>52</v>
      </c>
      <c r="POF34" s="48" t="s">
        <v>52</v>
      </c>
      <c r="POG34" s="48" t="s">
        <v>52</v>
      </c>
      <c r="POH34" s="48" t="s">
        <v>52</v>
      </c>
      <c r="POI34" s="48" t="s">
        <v>52</v>
      </c>
      <c r="POJ34" s="48" t="s">
        <v>52</v>
      </c>
      <c r="POK34" s="48" t="s">
        <v>52</v>
      </c>
      <c r="POL34" s="48" t="s">
        <v>52</v>
      </c>
      <c r="POM34" s="48" t="s">
        <v>52</v>
      </c>
      <c r="PON34" s="48" t="s">
        <v>52</v>
      </c>
      <c r="POO34" s="48" t="s">
        <v>52</v>
      </c>
      <c r="POP34" s="48" t="s">
        <v>52</v>
      </c>
      <c r="POQ34" s="48" t="s">
        <v>52</v>
      </c>
      <c r="POR34" s="48" t="s">
        <v>52</v>
      </c>
      <c r="POS34" s="48" t="s">
        <v>52</v>
      </c>
      <c r="POT34" s="48" t="s">
        <v>52</v>
      </c>
      <c r="POU34" s="48" t="s">
        <v>52</v>
      </c>
      <c r="POV34" s="48" t="s">
        <v>52</v>
      </c>
      <c r="POW34" s="48" t="s">
        <v>52</v>
      </c>
      <c r="POX34" s="48" t="s">
        <v>52</v>
      </c>
      <c r="POY34" s="48" t="s">
        <v>52</v>
      </c>
      <c r="POZ34" s="48" t="s">
        <v>52</v>
      </c>
      <c r="PPA34" s="48" t="s">
        <v>52</v>
      </c>
      <c r="PPB34" s="48" t="s">
        <v>52</v>
      </c>
      <c r="PPC34" s="48" t="s">
        <v>52</v>
      </c>
      <c r="PPD34" s="48" t="s">
        <v>52</v>
      </c>
      <c r="PPE34" s="48" t="s">
        <v>52</v>
      </c>
      <c r="PPF34" s="48" t="s">
        <v>52</v>
      </c>
      <c r="PPG34" s="48" t="s">
        <v>52</v>
      </c>
      <c r="PPH34" s="48" t="s">
        <v>52</v>
      </c>
      <c r="PPI34" s="48" t="s">
        <v>52</v>
      </c>
      <c r="PPJ34" s="48" t="s">
        <v>52</v>
      </c>
      <c r="PPK34" s="48" t="s">
        <v>52</v>
      </c>
      <c r="PPL34" s="48" t="s">
        <v>52</v>
      </c>
      <c r="PPM34" s="48" t="s">
        <v>52</v>
      </c>
      <c r="PPN34" s="48" t="s">
        <v>52</v>
      </c>
      <c r="PPO34" s="48" t="s">
        <v>52</v>
      </c>
      <c r="PPP34" s="48" t="s">
        <v>52</v>
      </c>
      <c r="PPQ34" s="48" t="s">
        <v>52</v>
      </c>
      <c r="PPR34" s="48" t="s">
        <v>52</v>
      </c>
      <c r="PPS34" s="48" t="s">
        <v>52</v>
      </c>
      <c r="PPT34" s="48" t="s">
        <v>52</v>
      </c>
      <c r="PPU34" s="48" t="s">
        <v>52</v>
      </c>
      <c r="PPV34" s="48" t="s">
        <v>52</v>
      </c>
      <c r="PPW34" s="48" t="s">
        <v>52</v>
      </c>
      <c r="PPX34" s="48" t="s">
        <v>52</v>
      </c>
      <c r="PPY34" s="48" t="s">
        <v>52</v>
      </c>
      <c r="PPZ34" s="48" t="s">
        <v>52</v>
      </c>
      <c r="PQA34" s="48" t="s">
        <v>52</v>
      </c>
      <c r="PQB34" s="48" t="s">
        <v>52</v>
      </c>
      <c r="PQC34" s="48" t="s">
        <v>52</v>
      </c>
      <c r="PQD34" s="48" t="s">
        <v>52</v>
      </c>
      <c r="PQE34" s="48" t="s">
        <v>52</v>
      </c>
      <c r="PQF34" s="48" t="s">
        <v>52</v>
      </c>
      <c r="PQG34" s="48" t="s">
        <v>52</v>
      </c>
      <c r="PQH34" s="48" t="s">
        <v>52</v>
      </c>
      <c r="PQI34" s="48" t="s">
        <v>52</v>
      </c>
      <c r="PQJ34" s="48" t="s">
        <v>52</v>
      </c>
      <c r="PQK34" s="48" t="s">
        <v>52</v>
      </c>
      <c r="PQL34" s="48" t="s">
        <v>52</v>
      </c>
      <c r="PQM34" s="48" t="s">
        <v>52</v>
      </c>
      <c r="PQN34" s="48" t="s">
        <v>52</v>
      </c>
      <c r="PQO34" s="48" t="s">
        <v>52</v>
      </c>
      <c r="PQP34" s="48" t="s">
        <v>52</v>
      </c>
      <c r="PQQ34" s="48" t="s">
        <v>52</v>
      </c>
      <c r="PQR34" s="48" t="s">
        <v>52</v>
      </c>
      <c r="PQS34" s="48" t="s">
        <v>52</v>
      </c>
      <c r="PQT34" s="48" t="s">
        <v>52</v>
      </c>
      <c r="PQU34" s="48" t="s">
        <v>52</v>
      </c>
      <c r="PQV34" s="48" t="s">
        <v>52</v>
      </c>
      <c r="PQW34" s="48" t="s">
        <v>52</v>
      </c>
      <c r="PQX34" s="48" t="s">
        <v>52</v>
      </c>
      <c r="PQY34" s="48" t="s">
        <v>52</v>
      </c>
      <c r="PQZ34" s="48" t="s">
        <v>52</v>
      </c>
      <c r="PRA34" s="48" t="s">
        <v>52</v>
      </c>
      <c r="PRB34" s="48" t="s">
        <v>52</v>
      </c>
      <c r="PRC34" s="48" t="s">
        <v>52</v>
      </c>
      <c r="PRD34" s="48" t="s">
        <v>52</v>
      </c>
      <c r="PRE34" s="48" t="s">
        <v>52</v>
      </c>
      <c r="PRF34" s="48" t="s">
        <v>52</v>
      </c>
      <c r="PRG34" s="48" t="s">
        <v>52</v>
      </c>
      <c r="PRH34" s="48" t="s">
        <v>52</v>
      </c>
      <c r="PRI34" s="48" t="s">
        <v>52</v>
      </c>
      <c r="PRJ34" s="48" t="s">
        <v>52</v>
      </c>
      <c r="PRK34" s="48" t="s">
        <v>52</v>
      </c>
      <c r="PRL34" s="48" t="s">
        <v>52</v>
      </c>
      <c r="PRM34" s="48" t="s">
        <v>52</v>
      </c>
      <c r="PRN34" s="48" t="s">
        <v>52</v>
      </c>
      <c r="PRO34" s="48" t="s">
        <v>52</v>
      </c>
      <c r="PRP34" s="48" t="s">
        <v>52</v>
      </c>
      <c r="PRQ34" s="48" t="s">
        <v>52</v>
      </c>
      <c r="PRR34" s="48" t="s">
        <v>52</v>
      </c>
      <c r="PRS34" s="48" t="s">
        <v>52</v>
      </c>
      <c r="PRT34" s="48" t="s">
        <v>52</v>
      </c>
      <c r="PRU34" s="48" t="s">
        <v>52</v>
      </c>
      <c r="PRV34" s="48" t="s">
        <v>52</v>
      </c>
      <c r="PRW34" s="48" t="s">
        <v>52</v>
      </c>
      <c r="PRX34" s="48" t="s">
        <v>52</v>
      </c>
      <c r="PRY34" s="48" t="s">
        <v>52</v>
      </c>
      <c r="PRZ34" s="48" t="s">
        <v>52</v>
      </c>
      <c r="PSA34" s="48" t="s">
        <v>52</v>
      </c>
      <c r="PSB34" s="48" t="s">
        <v>52</v>
      </c>
      <c r="PSC34" s="48" t="s">
        <v>52</v>
      </c>
      <c r="PSD34" s="48" t="s">
        <v>52</v>
      </c>
      <c r="PSE34" s="48" t="s">
        <v>52</v>
      </c>
      <c r="PSF34" s="48" t="s">
        <v>52</v>
      </c>
      <c r="PSG34" s="48" t="s">
        <v>52</v>
      </c>
      <c r="PSH34" s="48" t="s">
        <v>52</v>
      </c>
      <c r="PSI34" s="48" t="s">
        <v>52</v>
      </c>
      <c r="PSJ34" s="48" t="s">
        <v>52</v>
      </c>
      <c r="PSK34" s="48" t="s">
        <v>52</v>
      </c>
      <c r="PSL34" s="48" t="s">
        <v>52</v>
      </c>
      <c r="PSM34" s="48" t="s">
        <v>52</v>
      </c>
      <c r="PSN34" s="48" t="s">
        <v>52</v>
      </c>
      <c r="PSO34" s="48" t="s">
        <v>52</v>
      </c>
      <c r="PSP34" s="48" t="s">
        <v>52</v>
      </c>
      <c r="PSQ34" s="48" t="s">
        <v>52</v>
      </c>
      <c r="PSR34" s="48" t="s">
        <v>52</v>
      </c>
      <c r="PSS34" s="48" t="s">
        <v>52</v>
      </c>
      <c r="PST34" s="48" t="s">
        <v>52</v>
      </c>
      <c r="PSU34" s="48" t="s">
        <v>52</v>
      </c>
      <c r="PSV34" s="48" t="s">
        <v>52</v>
      </c>
      <c r="PSW34" s="48" t="s">
        <v>52</v>
      </c>
      <c r="PSX34" s="48" t="s">
        <v>52</v>
      </c>
      <c r="PSY34" s="48" t="s">
        <v>52</v>
      </c>
      <c r="PSZ34" s="48" t="s">
        <v>52</v>
      </c>
      <c r="PTA34" s="48" t="s">
        <v>52</v>
      </c>
      <c r="PTB34" s="48" t="s">
        <v>52</v>
      </c>
      <c r="PTC34" s="48" t="s">
        <v>52</v>
      </c>
      <c r="PTD34" s="48" t="s">
        <v>52</v>
      </c>
      <c r="PTE34" s="48" t="s">
        <v>52</v>
      </c>
      <c r="PTF34" s="48" t="s">
        <v>52</v>
      </c>
      <c r="PTG34" s="48" t="s">
        <v>52</v>
      </c>
      <c r="PTH34" s="48" t="s">
        <v>52</v>
      </c>
      <c r="PTI34" s="48" t="s">
        <v>52</v>
      </c>
      <c r="PTJ34" s="48" t="s">
        <v>52</v>
      </c>
      <c r="PTK34" s="48" t="s">
        <v>52</v>
      </c>
      <c r="PTL34" s="48" t="s">
        <v>52</v>
      </c>
      <c r="PTM34" s="48" t="s">
        <v>52</v>
      </c>
      <c r="PTN34" s="48" t="s">
        <v>52</v>
      </c>
      <c r="PTO34" s="48" t="s">
        <v>52</v>
      </c>
      <c r="PTP34" s="48" t="s">
        <v>52</v>
      </c>
      <c r="PTQ34" s="48" t="s">
        <v>52</v>
      </c>
      <c r="PTR34" s="48" t="s">
        <v>52</v>
      </c>
      <c r="PTS34" s="48" t="s">
        <v>52</v>
      </c>
      <c r="PTT34" s="48" t="s">
        <v>52</v>
      </c>
      <c r="PTU34" s="48" t="s">
        <v>52</v>
      </c>
      <c r="PTV34" s="48" t="s">
        <v>52</v>
      </c>
      <c r="PTW34" s="48" t="s">
        <v>52</v>
      </c>
      <c r="PTX34" s="48" t="s">
        <v>52</v>
      </c>
      <c r="PTY34" s="48" t="s">
        <v>52</v>
      </c>
      <c r="PTZ34" s="48" t="s">
        <v>52</v>
      </c>
      <c r="PUA34" s="48" t="s">
        <v>52</v>
      </c>
      <c r="PUB34" s="48" t="s">
        <v>52</v>
      </c>
      <c r="PUC34" s="48" t="s">
        <v>52</v>
      </c>
      <c r="PUD34" s="48" t="s">
        <v>52</v>
      </c>
      <c r="PUE34" s="48" t="s">
        <v>52</v>
      </c>
      <c r="PUF34" s="48" t="s">
        <v>52</v>
      </c>
      <c r="PUG34" s="48" t="s">
        <v>52</v>
      </c>
      <c r="PUH34" s="48" t="s">
        <v>52</v>
      </c>
      <c r="PUI34" s="48" t="s">
        <v>52</v>
      </c>
      <c r="PUJ34" s="48" t="s">
        <v>52</v>
      </c>
      <c r="PUK34" s="48" t="s">
        <v>52</v>
      </c>
      <c r="PUL34" s="48" t="s">
        <v>52</v>
      </c>
      <c r="PUM34" s="48" t="s">
        <v>52</v>
      </c>
      <c r="PUN34" s="48" t="s">
        <v>52</v>
      </c>
      <c r="PUO34" s="48" t="s">
        <v>52</v>
      </c>
      <c r="PUP34" s="48" t="s">
        <v>52</v>
      </c>
      <c r="PUQ34" s="48" t="s">
        <v>52</v>
      </c>
      <c r="PUR34" s="48" t="s">
        <v>52</v>
      </c>
      <c r="PUS34" s="48" t="s">
        <v>52</v>
      </c>
      <c r="PUT34" s="48" t="s">
        <v>52</v>
      </c>
      <c r="PUU34" s="48" t="s">
        <v>52</v>
      </c>
      <c r="PUV34" s="48" t="s">
        <v>52</v>
      </c>
      <c r="PUW34" s="48" t="s">
        <v>52</v>
      </c>
      <c r="PUX34" s="48" t="s">
        <v>52</v>
      </c>
      <c r="PUY34" s="48" t="s">
        <v>52</v>
      </c>
      <c r="PUZ34" s="48" t="s">
        <v>52</v>
      </c>
      <c r="PVA34" s="48" t="s">
        <v>52</v>
      </c>
      <c r="PVB34" s="48" t="s">
        <v>52</v>
      </c>
      <c r="PVC34" s="48" t="s">
        <v>52</v>
      </c>
      <c r="PVD34" s="48" t="s">
        <v>52</v>
      </c>
      <c r="PVE34" s="48" t="s">
        <v>52</v>
      </c>
      <c r="PVF34" s="48" t="s">
        <v>52</v>
      </c>
      <c r="PVG34" s="48" t="s">
        <v>52</v>
      </c>
      <c r="PVH34" s="48" t="s">
        <v>52</v>
      </c>
      <c r="PVI34" s="48" t="s">
        <v>52</v>
      </c>
      <c r="PVJ34" s="48" t="s">
        <v>52</v>
      </c>
      <c r="PVK34" s="48" t="s">
        <v>52</v>
      </c>
      <c r="PVL34" s="48" t="s">
        <v>52</v>
      </c>
      <c r="PVM34" s="48" t="s">
        <v>52</v>
      </c>
      <c r="PVN34" s="48" t="s">
        <v>52</v>
      </c>
      <c r="PVO34" s="48" t="s">
        <v>52</v>
      </c>
      <c r="PVP34" s="48" t="s">
        <v>52</v>
      </c>
      <c r="PVQ34" s="48" t="s">
        <v>52</v>
      </c>
      <c r="PVR34" s="48" t="s">
        <v>52</v>
      </c>
      <c r="PVS34" s="48" t="s">
        <v>52</v>
      </c>
      <c r="PVT34" s="48" t="s">
        <v>52</v>
      </c>
      <c r="PVU34" s="48" t="s">
        <v>52</v>
      </c>
      <c r="PVV34" s="48" t="s">
        <v>52</v>
      </c>
      <c r="PVW34" s="48" t="s">
        <v>52</v>
      </c>
      <c r="PVX34" s="48" t="s">
        <v>52</v>
      </c>
      <c r="PVY34" s="48" t="s">
        <v>52</v>
      </c>
      <c r="PVZ34" s="48" t="s">
        <v>52</v>
      </c>
      <c r="PWA34" s="48" t="s">
        <v>52</v>
      </c>
      <c r="PWB34" s="48" t="s">
        <v>52</v>
      </c>
      <c r="PWC34" s="48" t="s">
        <v>52</v>
      </c>
      <c r="PWD34" s="48" t="s">
        <v>52</v>
      </c>
      <c r="PWE34" s="48" t="s">
        <v>52</v>
      </c>
      <c r="PWF34" s="48" t="s">
        <v>52</v>
      </c>
      <c r="PWG34" s="48" t="s">
        <v>52</v>
      </c>
      <c r="PWH34" s="48" t="s">
        <v>52</v>
      </c>
      <c r="PWI34" s="48" t="s">
        <v>52</v>
      </c>
      <c r="PWJ34" s="48" t="s">
        <v>52</v>
      </c>
      <c r="PWK34" s="48" t="s">
        <v>52</v>
      </c>
      <c r="PWL34" s="48" t="s">
        <v>52</v>
      </c>
      <c r="PWM34" s="48" t="s">
        <v>52</v>
      </c>
      <c r="PWN34" s="48" t="s">
        <v>52</v>
      </c>
      <c r="PWO34" s="48" t="s">
        <v>52</v>
      </c>
      <c r="PWP34" s="48" t="s">
        <v>52</v>
      </c>
      <c r="PWQ34" s="48" t="s">
        <v>52</v>
      </c>
      <c r="PWR34" s="48" t="s">
        <v>52</v>
      </c>
      <c r="PWS34" s="48" t="s">
        <v>52</v>
      </c>
      <c r="PWT34" s="48" t="s">
        <v>52</v>
      </c>
      <c r="PWU34" s="48" t="s">
        <v>52</v>
      </c>
      <c r="PWV34" s="48" t="s">
        <v>52</v>
      </c>
      <c r="PWW34" s="48" t="s">
        <v>52</v>
      </c>
      <c r="PWX34" s="48" t="s">
        <v>52</v>
      </c>
      <c r="PWY34" s="48" t="s">
        <v>52</v>
      </c>
      <c r="PWZ34" s="48" t="s">
        <v>52</v>
      </c>
      <c r="PXA34" s="48" t="s">
        <v>52</v>
      </c>
      <c r="PXB34" s="48" t="s">
        <v>52</v>
      </c>
      <c r="PXC34" s="48" t="s">
        <v>52</v>
      </c>
      <c r="PXD34" s="48" t="s">
        <v>52</v>
      </c>
      <c r="PXE34" s="48" t="s">
        <v>52</v>
      </c>
      <c r="PXF34" s="48" t="s">
        <v>52</v>
      </c>
      <c r="PXG34" s="48" t="s">
        <v>52</v>
      </c>
      <c r="PXH34" s="48" t="s">
        <v>52</v>
      </c>
      <c r="PXI34" s="48" t="s">
        <v>52</v>
      </c>
      <c r="PXJ34" s="48" t="s">
        <v>52</v>
      </c>
      <c r="PXK34" s="48" t="s">
        <v>52</v>
      </c>
      <c r="PXL34" s="48" t="s">
        <v>52</v>
      </c>
      <c r="PXM34" s="48" t="s">
        <v>52</v>
      </c>
      <c r="PXN34" s="48" t="s">
        <v>52</v>
      </c>
      <c r="PXO34" s="48" t="s">
        <v>52</v>
      </c>
      <c r="PXP34" s="48" t="s">
        <v>52</v>
      </c>
      <c r="PXQ34" s="48" t="s">
        <v>52</v>
      </c>
      <c r="PXR34" s="48" t="s">
        <v>52</v>
      </c>
      <c r="PXS34" s="48" t="s">
        <v>52</v>
      </c>
      <c r="PXT34" s="48" t="s">
        <v>52</v>
      </c>
      <c r="PXU34" s="48" t="s">
        <v>52</v>
      </c>
      <c r="PXV34" s="48" t="s">
        <v>52</v>
      </c>
      <c r="PXW34" s="48" t="s">
        <v>52</v>
      </c>
      <c r="PXX34" s="48" t="s">
        <v>52</v>
      </c>
      <c r="PXY34" s="48" t="s">
        <v>52</v>
      </c>
      <c r="PXZ34" s="48" t="s">
        <v>52</v>
      </c>
      <c r="PYA34" s="48" t="s">
        <v>52</v>
      </c>
      <c r="PYB34" s="48" t="s">
        <v>52</v>
      </c>
      <c r="PYC34" s="48" t="s">
        <v>52</v>
      </c>
      <c r="PYD34" s="48" t="s">
        <v>52</v>
      </c>
      <c r="PYE34" s="48" t="s">
        <v>52</v>
      </c>
      <c r="PYF34" s="48" t="s">
        <v>52</v>
      </c>
      <c r="PYG34" s="48" t="s">
        <v>52</v>
      </c>
      <c r="PYH34" s="48" t="s">
        <v>52</v>
      </c>
      <c r="PYI34" s="48" t="s">
        <v>52</v>
      </c>
      <c r="PYJ34" s="48" t="s">
        <v>52</v>
      </c>
      <c r="PYK34" s="48" t="s">
        <v>52</v>
      </c>
      <c r="PYL34" s="48" t="s">
        <v>52</v>
      </c>
      <c r="PYM34" s="48" t="s">
        <v>52</v>
      </c>
      <c r="PYN34" s="48" t="s">
        <v>52</v>
      </c>
      <c r="PYO34" s="48" t="s">
        <v>52</v>
      </c>
      <c r="PYP34" s="48" t="s">
        <v>52</v>
      </c>
      <c r="PYQ34" s="48" t="s">
        <v>52</v>
      </c>
      <c r="PYR34" s="48" t="s">
        <v>52</v>
      </c>
      <c r="PYS34" s="48" t="s">
        <v>52</v>
      </c>
      <c r="PYT34" s="48" t="s">
        <v>52</v>
      </c>
      <c r="PYU34" s="48" t="s">
        <v>52</v>
      </c>
      <c r="PYV34" s="48" t="s">
        <v>52</v>
      </c>
      <c r="PYW34" s="48" t="s">
        <v>52</v>
      </c>
      <c r="PYX34" s="48" t="s">
        <v>52</v>
      </c>
      <c r="PYY34" s="48" t="s">
        <v>52</v>
      </c>
      <c r="PYZ34" s="48" t="s">
        <v>52</v>
      </c>
      <c r="PZA34" s="48" t="s">
        <v>52</v>
      </c>
      <c r="PZB34" s="48" t="s">
        <v>52</v>
      </c>
      <c r="PZC34" s="48" t="s">
        <v>52</v>
      </c>
      <c r="PZD34" s="48" t="s">
        <v>52</v>
      </c>
      <c r="PZE34" s="48" t="s">
        <v>52</v>
      </c>
      <c r="PZF34" s="48" t="s">
        <v>52</v>
      </c>
      <c r="PZG34" s="48" t="s">
        <v>52</v>
      </c>
      <c r="PZH34" s="48" t="s">
        <v>52</v>
      </c>
      <c r="PZI34" s="48" t="s">
        <v>52</v>
      </c>
      <c r="PZJ34" s="48" t="s">
        <v>52</v>
      </c>
      <c r="PZK34" s="48" t="s">
        <v>52</v>
      </c>
      <c r="PZL34" s="48" t="s">
        <v>52</v>
      </c>
      <c r="PZM34" s="48" t="s">
        <v>52</v>
      </c>
      <c r="PZN34" s="48" t="s">
        <v>52</v>
      </c>
      <c r="PZO34" s="48" t="s">
        <v>52</v>
      </c>
      <c r="PZP34" s="48" t="s">
        <v>52</v>
      </c>
      <c r="PZQ34" s="48" t="s">
        <v>52</v>
      </c>
      <c r="PZR34" s="48" t="s">
        <v>52</v>
      </c>
      <c r="PZS34" s="48" t="s">
        <v>52</v>
      </c>
      <c r="PZT34" s="48" t="s">
        <v>52</v>
      </c>
      <c r="PZU34" s="48" t="s">
        <v>52</v>
      </c>
      <c r="PZV34" s="48" t="s">
        <v>52</v>
      </c>
      <c r="PZW34" s="48" t="s">
        <v>52</v>
      </c>
      <c r="PZX34" s="48" t="s">
        <v>52</v>
      </c>
      <c r="PZY34" s="48" t="s">
        <v>52</v>
      </c>
      <c r="PZZ34" s="48" t="s">
        <v>52</v>
      </c>
      <c r="QAA34" s="48" t="s">
        <v>52</v>
      </c>
      <c r="QAB34" s="48" t="s">
        <v>52</v>
      </c>
      <c r="QAC34" s="48" t="s">
        <v>52</v>
      </c>
      <c r="QAD34" s="48" t="s">
        <v>52</v>
      </c>
      <c r="QAE34" s="48" t="s">
        <v>52</v>
      </c>
      <c r="QAF34" s="48" t="s">
        <v>52</v>
      </c>
      <c r="QAG34" s="48" t="s">
        <v>52</v>
      </c>
      <c r="QAH34" s="48" t="s">
        <v>52</v>
      </c>
      <c r="QAI34" s="48" t="s">
        <v>52</v>
      </c>
      <c r="QAJ34" s="48" t="s">
        <v>52</v>
      </c>
      <c r="QAK34" s="48" t="s">
        <v>52</v>
      </c>
      <c r="QAL34" s="48" t="s">
        <v>52</v>
      </c>
      <c r="QAM34" s="48" t="s">
        <v>52</v>
      </c>
      <c r="QAN34" s="48" t="s">
        <v>52</v>
      </c>
      <c r="QAO34" s="48" t="s">
        <v>52</v>
      </c>
      <c r="QAP34" s="48" t="s">
        <v>52</v>
      </c>
      <c r="QAQ34" s="48" t="s">
        <v>52</v>
      </c>
      <c r="QAR34" s="48" t="s">
        <v>52</v>
      </c>
      <c r="QAS34" s="48" t="s">
        <v>52</v>
      </c>
      <c r="QAT34" s="48" t="s">
        <v>52</v>
      </c>
      <c r="QAU34" s="48" t="s">
        <v>52</v>
      </c>
      <c r="QAV34" s="48" t="s">
        <v>52</v>
      </c>
      <c r="QAW34" s="48" t="s">
        <v>52</v>
      </c>
      <c r="QAX34" s="48" t="s">
        <v>52</v>
      </c>
      <c r="QAY34" s="48" t="s">
        <v>52</v>
      </c>
      <c r="QAZ34" s="48" t="s">
        <v>52</v>
      </c>
      <c r="QBA34" s="48" t="s">
        <v>52</v>
      </c>
      <c r="QBB34" s="48" t="s">
        <v>52</v>
      </c>
      <c r="QBC34" s="48" t="s">
        <v>52</v>
      </c>
      <c r="QBD34" s="48" t="s">
        <v>52</v>
      </c>
      <c r="QBE34" s="48" t="s">
        <v>52</v>
      </c>
      <c r="QBF34" s="48" t="s">
        <v>52</v>
      </c>
      <c r="QBG34" s="48" t="s">
        <v>52</v>
      </c>
      <c r="QBH34" s="48" t="s">
        <v>52</v>
      </c>
      <c r="QBI34" s="48" t="s">
        <v>52</v>
      </c>
      <c r="QBJ34" s="48" t="s">
        <v>52</v>
      </c>
      <c r="QBK34" s="48" t="s">
        <v>52</v>
      </c>
      <c r="QBL34" s="48" t="s">
        <v>52</v>
      </c>
      <c r="QBM34" s="48" t="s">
        <v>52</v>
      </c>
      <c r="QBN34" s="48" t="s">
        <v>52</v>
      </c>
      <c r="QBO34" s="48" t="s">
        <v>52</v>
      </c>
      <c r="QBP34" s="48" t="s">
        <v>52</v>
      </c>
      <c r="QBQ34" s="48" t="s">
        <v>52</v>
      </c>
      <c r="QBR34" s="48" t="s">
        <v>52</v>
      </c>
      <c r="QBS34" s="48" t="s">
        <v>52</v>
      </c>
      <c r="QBT34" s="48" t="s">
        <v>52</v>
      </c>
      <c r="QBU34" s="48" t="s">
        <v>52</v>
      </c>
      <c r="QBV34" s="48" t="s">
        <v>52</v>
      </c>
      <c r="QBW34" s="48" t="s">
        <v>52</v>
      </c>
      <c r="QBX34" s="48" t="s">
        <v>52</v>
      </c>
      <c r="QBY34" s="48" t="s">
        <v>52</v>
      </c>
      <c r="QBZ34" s="48" t="s">
        <v>52</v>
      </c>
      <c r="QCA34" s="48" t="s">
        <v>52</v>
      </c>
      <c r="QCB34" s="48" t="s">
        <v>52</v>
      </c>
      <c r="QCC34" s="48" t="s">
        <v>52</v>
      </c>
      <c r="QCD34" s="48" t="s">
        <v>52</v>
      </c>
      <c r="QCE34" s="48" t="s">
        <v>52</v>
      </c>
      <c r="QCF34" s="48" t="s">
        <v>52</v>
      </c>
      <c r="QCG34" s="48" t="s">
        <v>52</v>
      </c>
      <c r="QCH34" s="48" t="s">
        <v>52</v>
      </c>
      <c r="QCI34" s="48" t="s">
        <v>52</v>
      </c>
      <c r="QCJ34" s="48" t="s">
        <v>52</v>
      </c>
      <c r="QCK34" s="48" t="s">
        <v>52</v>
      </c>
      <c r="QCL34" s="48" t="s">
        <v>52</v>
      </c>
      <c r="QCM34" s="48" t="s">
        <v>52</v>
      </c>
      <c r="QCN34" s="48" t="s">
        <v>52</v>
      </c>
      <c r="QCO34" s="48" t="s">
        <v>52</v>
      </c>
      <c r="QCP34" s="48" t="s">
        <v>52</v>
      </c>
      <c r="QCQ34" s="48" t="s">
        <v>52</v>
      </c>
      <c r="QCR34" s="48" t="s">
        <v>52</v>
      </c>
      <c r="QCS34" s="48" t="s">
        <v>52</v>
      </c>
      <c r="QCT34" s="48" t="s">
        <v>52</v>
      </c>
      <c r="QCU34" s="48" t="s">
        <v>52</v>
      </c>
      <c r="QCV34" s="48" t="s">
        <v>52</v>
      </c>
      <c r="QCW34" s="48" t="s">
        <v>52</v>
      </c>
      <c r="QCX34" s="48" t="s">
        <v>52</v>
      </c>
      <c r="QCY34" s="48" t="s">
        <v>52</v>
      </c>
      <c r="QCZ34" s="48" t="s">
        <v>52</v>
      </c>
      <c r="QDA34" s="48" t="s">
        <v>52</v>
      </c>
      <c r="QDB34" s="48" t="s">
        <v>52</v>
      </c>
      <c r="QDC34" s="48" t="s">
        <v>52</v>
      </c>
      <c r="QDD34" s="48" t="s">
        <v>52</v>
      </c>
      <c r="QDE34" s="48" t="s">
        <v>52</v>
      </c>
      <c r="QDF34" s="48" t="s">
        <v>52</v>
      </c>
      <c r="QDG34" s="48" t="s">
        <v>52</v>
      </c>
      <c r="QDH34" s="48" t="s">
        <v>52</v>
      </c>
      <c r="QDI34" s="48" t="s">
        <v>52</v>
      </c>
      <c r="QDJ34" s="48" t="s">
        <v>52</v>
      </c>
      <c r="QDK34" s="48" t="s">
        <v>52</v>
      </c>
      <c r="QDL34" s="48" t="s">
        <v>52</v>
      </c>
      <c r="QDM34" s="48" t="s">
        <v>52</v>
      </c>
      <c r="QDN34" s="48" t="s">
        <v>52</v>
      </c>
      <c r="QDO34" s="48" t="s">
        <v>52</v>
      </c>
      <c r="QDP34" s="48" t="s">
        <v>52</v>
      </c>
      <c r="QDQ34" s="48" t="s">
        <v>52</v>
      </c>
      <c r="QDR34" s="48" t="s">
        <v>52</v>
      </c>
      <c r="QDS34" s="48" t="s">
        <v>52</v>
      </c>
      <c r="QDT34" s="48" t="s">
        <v>52</v>
      </c>
      <c r="QDU34" s="48" t="s">
        <v>52</v>
      </c>
      <c r="QDV34" s="48" t="s">
        <v>52</v>
      </c>
      <c r="QDW34" s="48" t="s">
        <v>52</v>
      </c>
      <c r="QDX34" s="48" t="s">
        <v>52</v>
      </c>
      <c r="QDY34" s="48" t="s">
        <v>52</v>
      </c>
      <c r="QDZ34" s="48" t="s">
        <v>52</v>
      </c>
      <c r="QEA34" s="48" t="s">
        <v>52</v>
      </c>
      <c r="QEB34" s="48" t="s">
        <v>52</v>
      </c>
      <c r="QEC34" s="48" t="s">
        <v>52</v>
      </c>
      <c r="QED34" s="48" t="s">
        <v>52</v>
      </c>
      <c r="QEE34" s="48" t="s">
        <v>52</v>
      </c>
      <c r="QEF34" s="48" t="s">
        <v>52</v>
      </c>
      <c r="QEG34" s="48" t="s">
        <v>52</v>
      </c>
      <c r="QEH34" s="48" t="s">
        <v>52</v>
      </c>
      <c r="QEI34" s="48" t="s">
        <v>52</v>
      </c>
      <c r="QEJ34" s="48" t="s">
        <v>52</v>
      </c>
      <c r="QEK34" s="48" t="s">
        <v>52</v>
      </c>
      <c r="QEL34" s="48" t="s">
        <v>52</v>
      </c>
      <c r="QEM34" s="48" t="s">
        <v>52</v>
      </c>
      <c r="QEN34" s="48" t="s">
        <v>52</v>
      </c>
      <c r="QEO34" s="48" t="s">
        <v>52</v>
      </c>
      <c r="QEP34" s="48" t="s">
        <v>52</v>
      </c>
      <c r="QEQ34" s="48" t="s">
        <v>52</v>
      </c>
      <c r="QER34" s="48" t="s">
        <v>52</v>
      </c>
      <c r="QES34" s="48" t="s">
        <v>52</v>
      </c>
      <c r="QET34" s="48" t="s">
        <v>52</v>
      </c>
      <c r="QEU34" s="48" t="s">
        <v>52</v>
      </c>
      <c r="QEV34" s="48" t="s">
        <v>52</v>
      </c>
      <c r="QEW34" s="48" t="s">
        <v>52</v>
      </c>
      <c r="QEX34" s="48" t="s">
        <v>52</v>
      </c>
      <c r="QEY34" s="48" t="s">
        <v>52</v>
      </c>
      <c r="QEZ34" s="48" t="s">
        <v>52</v>
      </c>
      <c r="QFA34" s="48" t="s">
        <v>52</v>
      </c>
      <c r="QFB34" s="48" t="s">
        <v>52</v>
      </c>
      <c r="QFC34" s="48" t="s">
        <v>52</v>
      </c>
      <c r="QFD34" s="48" t="s">
        <v>52</v>
      </c>
      <c r="QFE34" s="48" t="s">
        <v>52</v>
      </c>
      <c r="QFF34" s="48" t="s">
        <v>52</v>
      </c>
      <c r="QFG34" s="48" t="s">
        <v>52</v>
      </c>
      <c r="QFH34" s="48" t="s">
        <v>52</v>
      </c>
      <c r="QFI34" s="48" t="s">
        <v>52</v>
      </c>
      <c r="QFJ34" s="48" t="s">
        <v>52</v>
      </c>
      <c r="QFK34" s="48" t="s">
        <v>52</v>
      </c>
      <c r="QFL34" s="48" t="s">
        <v>52</v>
      </c>
      <c r="QFM34" s="48" t="s">
        <v>52</v>
      </c>
      <c r="QFN34" s="48" t="s">
        <v>52</v>
      </c>
      <c r="QFO34" s="48" t="s">
        <v>52</v>
      </c>
      <c r="QFP34" s="48" t="s">
        <v>52</v>
      </c>
      <c r="QFQ34" s="48" t="s">
        <v>52</v>
      </c>
      <c r="QFR34" s="48" t="s">
        <v>52</v>
      </c>
      <c r="QFS34" s="48" t="s">
        <v>52</v>
      </c>
      <c r="QFT34" s="48" t="s">
        <v>52</v>
      </c>
      <c r="QFU34" s="48" t="s">
        <v>52</v>
      </c>
      <c r="QFV34" s="48" t="s">
        <v>52</v>
      </c>
      <c r="QFW34" s="48" t="s">
        <v>52</v>
      </c>
      <c r="QFX34" s="48" t="s">
        <v>52</v>
      </c>
      <c r="QFY34" s="48" t="s">
        <v>52</v>
      </c>
      <c r="QFZ34" s="48" t="s">
        <v>52</v>
      </c>
      <c r="QGA34" s="48" t="s">
        <v>52</v>
      </c>
      <c r="QGB34" s="48" t="s">
        <v>52</v>
      </c>
      <c r="QGC34" s="48" t="s">
        <v>52</v>
      </c>
      <c r="QGD34" s="48" t="s">
        <v>52</v>
      </c>
      <c r="QGE34" s="48" t="s">
        <v>52</v>
      </c>
      <c r="QGF34" s="48" t="s">
        <v>52</v>
      </c>
      <c r="QGG34" s="48" t="s">
        <v>52</v>
      </c>
      <c r="QGH34" s="48" t="s">
        <v>52</v>
      </c>
      <c r="QGI34" s="48" t="s">
        <v>52</v>
      </c>
      <c r="QGJ34" s="48" t="s">
        <v>52</v>
      </c>
      <c r="QGK34" s="48" t="s">
        <v>52</v>
      </c>
      <c r="QGL34" s="48" t="s">
        <v>52</v>
      </c>
      <c r="QGM34" s="48" t="s">
        <v>52</v>
      </c>
      <c r="QGN34" s="48" t="s">
        <v>52</v>
      </c>
      <c r="QGO34" s="48" t="s">
        <v>52</v>
      </c>
      <c r="QGP34" s="48" t="s">
        <v>52</v>
      </c>
      <c r="QGQ34" s="48" t="s">
        <v>52</v>
      </c>
      <c r="QGR34" s="48" t="s">
        <v>52</v>
      </c>
      <c r="QGS34" s="48" t="s">
        <v>52</v>
      </c>
      <c r="QGT34" s="48" t="s">
        <v>52</v>
      </c>
      <c r="QGU34" s="48" t="s">
        <v>52</v>
      </c>
      <c r="QGV34" s="48" t="s">
        <v>52</v>
      </c>
      <c r="QGW34" s="48" t="s">
        <v>52</v>
      </c>
      <c r="QGX34" s="48" t="s">
        <v>52</v>
      </c>
      <c r="QGY34" s="48" t="s">
        <v>52</v>
      </c>
      <c r="QGZ34" s="48" t="s">
        <v>52</v>
      </c>
      <c r="QHA34" s="48" t="s">
        <v>52</v>
      </c>
      <c r="QHB34" s="48" t="s">
        <v>52</v>
      </c>
      <c r="QHC34" s="48" t="s">
        <v>52</v>
      </c>
      <c r="QHD34" s="48" t="s">
        <v>52</v>
      </c>
      <c r="QHE34" s="48" t="s">
        <v>52</v>
      </c>
      <c r="QHF34" s="48" t="s">
        <v>52</v>
      </c>
      <c r="QHG34" s="48" t="s">
        <v>52</v>
      </c>
      <c r="QHH34" s="48" t="s">
        <v>52</v>
      </c>
      <c r="QHI34" s="48" t="s">
        <v>52</v>
      </c>
      <c r="QHJ34" s="48" t="s">
        <v>52</v>
      </c>
      <c r="QHK34" s="48" t="s">
        <v>52</v>
      </c>
      <c r="QHL34" s="48" t="s">
        <v>52</v>
      </c>
      <c r="QHM34" s="48" t="s">
        <v>52</v>
      </c>
      <c r="QHN34" s="48" t="s">
        <v>52</v>
      </c>
      <c r="QHO34" s="48" t="s">
        <v>52</v>
      </c>
      <c r="QHP34" s="48" t="s">
        <v>52</v>
      </c>
      <c r="QHQ34" s="48" t="s">
        <v>52</v>
      </c>
      <c r="QHR34" s="48" t="s">
        <v>52</v>
      </c>
      <c r="QHS34" s="48" t="s">
        <v>52</v>
      </c>
      <c r="QHT34" s="48" t="s">
        <v>52</v>
      </c>
      <c r="QHU34" s="48" t="s">
        <v>52</v>
      </c>
      <c r="QHV34" s="48" t="s">
        <v>52</v>
      </c>
      <c r="QHW34" s="48" t="s">
        <v>52</v>
      </c>
      <c r="QHX34" s="48" t="s">
        <v>52</v>
      </c>
      <c r="QHY34" s="48" t="s">
        <v>52</v>
      </c>
      <c r="QHZ34" s="48" t="s">
        <v>52</v>
      </c>
      <c r="QIA34" s="48" t="s">
        <v>52</v>
      </c>
      <c r="QIB34" s="48" t="s">
        <v>52</v>
      </c>
      <c r="QIC34" s="48" t="s">
        <v>52</v>
      </c>
      <c r="QID34" s="48" t="s">
        <v>52</v>
      </c>
      <c r="QIE34" s="48" t="s">
        <v>52</v>
      </c>
      <c r="QIF34" s="48" t="s">
        <v>52</v>
      </c>
      <c r="QIG34" s="48" t="s">
        <v>52</v>
      </c>
      <c r="QIH34" s="48" t="s">
        <v>52</v>
      </c>
      <c r="QII34" s="48" t="s">
        <v>52</v>
      </c>
      <c r="QIJ34" s="48" t="s">
        <v>52</v>
      </c>
      <c r="QIK34" s="48" t="s">
        <v>52</v>
      </c>
      <c r="QIL34" s="48" t="s">
        <v>52</v>
      </c>
      <c r="QIM34" s="48" t="s">
        <v>52</v>
      </c>
      <c r="QIN34" s="48" t="s">
        <v>52</v>
      </c>
      <c r="QIO34" s="48" t="s">
        <v>52</v>
      </c>
      <c r="QIP34" s="48" t="s">
        <v>52</v>
      </c>
      <c r="QIQ34" s="48" t="s">
        <v>52</v>
      </c>
      <c r="QIR34" s="48" t="s">
        <v>52</v>
      </c>
      <c r="QIS34" s="48" t="s">
        <v>52</v>
      </c>
      <c r="QIT34" s="48" t="s">
        <v>52</v>
      </c>
      <c r="QIU34" s="48" t="s">
        <v>52</v>
      </c>
      <c r="QIV34" s="48" t="s">
        <v>52</v>
      </c>
      <c r="QIW34" s="48" t="s">
        <v>52</v>
      </c>
      <c r="QIX34" s="48" t="s">
        <v>52</v>
      </c>
      <c r="QIY34" s="48" t="s">
        <v>52</v>
      </c>
      <c r="QIZ34" s="48" t="s">
        <v>52</v>
      </c>
      <c r="QJA34" s="48" t="s">
        <v>52</v>
      </c>
      <c r="QJB34" s="48" t="s">
        <v>52</v>
      </c>
      <c r="QJC34" s="48" t="s">
        <v>52</v>
      </c>
      <c r="QJD34" s="48" t="s">
        <v>52</v>
      </c>
      <c r="QJE34" s="48" t="s">
        <v>52</v>
      </c>
      <c r="QJF34" s="48" t="s">
        <v>52</v>
      </c>
      <c r="QJG34" s="48" t="s">
        <v>52</v>
      </c>
      <c r="QJH34" s="48" t="s">
        <v>52</v>
      </c>
      <c r="QJI34" s="48" t="s">
        <v>52</v>
      </c>
      <c r="QJJ34" s="48" t="s">
        <v>52</v>
      </c>
      <c r="QJK34" s="48" t="s">
        <v>52</v>
      </c>
      <c r="QJL34" s="48" t="s">
        <v>52</v>
      </c>
      <c r="QJM34" s="48" t="s">
        <v>52</v>
      </c>
      <c r="QJN34" s="48" t="s">
        <v>52</v>
      </c>
      <c r="QJO34" s="48" t="s">
        <v>52</v>
      </c>
      <c r="QJP34" s="48" t="s">
        <v>52</v>
      </c>
      <c r="QJQ34" s="48" t="s">
        <v>52</v>
      </c>
      <c r="QJR34" s="48" t="s">
        <v>52</v>
      </c>
      <c r="QJS34" s="48" t="s">
        <v>52</v>
      </c>
      <c r="QJT34" s="48" t="s">
        <v>52</v>
      </c>
      <c r="QJU34" s="48" t="s">
        <v>52</v>
      </c>
      <c r="QJV34" s="48" t="s">
        <v>52</v>
      </c>
      <c r="QJW34" s="48" t="s">
        <v>52</v>
      </c>
      <c r="QJX34" s="48" t="s">
        <v>52</v>
      </c>
      <c r="QJY34" s="48" t="s">
        <v>52</v>
      </c>
      <c r="QJZ34" s="48" t="s">
        <v>52</v>
      </c>
      <c r="QKA34" s="48" t="s">
        <v>52</v>
      </c>
      <c r="QKB34" s="48" t="s">
        <v>52</v>
      </c>
      <c r="QKC34" s="48" t="s">
        <v>52</v>
      </c>
      <c r="QKD34" s="48" t="s">
        <v>52</v>
      </c>
      <c r="QKE34" s="48" t="s">
        <v>52</v>
      </c>
      <c r="QKF34" s="48" t="s">
        <v>52</v>
      </c>
      <c r="QKG34" s="48" t="s">
        <v>52</v>
      </c>
      <c r="QKH34" s="48" t="s">
        <v>52</v>
      </c>
      <c r="QKI34" s="48" t="s">
        <v>52</v>
      </c>
      <c r="QKJ34" s="48" t="s">
        <v>52</v>
      </c>
      <c r="QKK34" s="48" t="s">
        <v>52</v>
      </c>
      <c r="QKL34" s="48" t="s">
        <v>52</v>
      </c>
      <c r="QKM34" s="48" t="s">
        <v>52</v>
      </c>
      <c r="QKN34" s="48" t="s">
        <v>52</v>
      </c>
      <c r="QKO34" s="48" t="s">
        <v>52</v>
      </c>
      <c r="QKP34" s="48" t="s">
        <v>52</v>
      </c>
      <c r="QKQ34" s="48" t="s">
        <v>52</v>
      </c>
      <c r="QKR34" s="48" t="s">
        <v>52</v>
      </c>
      <c r="QKS34" s="48" t="s">
        <v>52</v>
      </c>
      <c r="QKT34" s="48" t="s">
        <v>52</v>
      </c>
      <c r="QKU34" s="48" t="s">
        <v>52</v>
      </c>
      <c r="QKV34" s="48" t="s">
        <v>52</v>
      </c>
      <c r="QKW34" s="48" t="s">
        <v>52</v>
      </c>
      <c r="QKX34" s="48" t="s">
        <v>52</v>
      </c>
      <c r="QKY34" s="48" t="s">
        <v>52</v>
      </c>
      <c r="QKZ34" s="48" t="s">
        <v>52</v>
      </c>
      <c r="QLA34" s="48" t="s">
        <v>52</v>
      </c>
      <c r="QLB34" s="48" t="s">
        <v>52</v>
      </c>
      <c r="QLC34" s="48" t="s">
        <v>52</v>
      </c>
      <c r="QLD34" s="48" t="s">
        <v>52</v>
      </c>
      <c r="QLE34" s="48" t="s">
        <v>52</v>
      </c>
      <c r="QLF34" s="48" t="s">
        <v>52</v>
      </c>
      <c r="QLG34" s="48" t="s">
        <v>52</v>
      </c>
      <c r="QLH34" s="48" t="s">
        <v>52</v>
      </c>
      <c r="QLI34" s="48" t="s">
        <v>52</v>
      </c>
      <c r="QLJ34" s="48" t="s">
        <v>52</v>
      </c>
      <c r="QLK34" s="48" t="s">
        <v>52</v>
      </c>
      <c r="QLL34" s="48" t="s">
        <v>52</v>
      </c>
      <c r="QLM34" s="48" t="s">
        <v>52</v>
      </c>
      <c r="QLN34" s="48" t="s">
        <v>52</v>
      </c>
      <c r="QLO34" s="48" t="s">
        <v>52</v>
      </c>
      <c r="QLP34" s="48" t="s">
        <v>52</v>
      </c>
      <c r="QLQ34" s="48" t="s">
        <v>52</v>
      </c>
      <c r="QLR34" s="48" t="s">
        <v>52</v>
      </c>
      <c r="QLS34" s="48" t="s">
        <v>52</v>
      </c>
      <c r="QLT34" s="48" t="s">
        <v>52</v>
      </c>
      <c r="QLU34" s="48" t="s">
        <v>52</v>
      </c>
      <c r="QLV34" s="48" t="s">
        <v>52</v>
      </c>
      <c r="QLW34" s="48" t="s">
        <v>52</v>
      </c>
      <c r="QLX34" s="48" t="s">
        <v>52</v>
      </c>
      <c r="QLY34" s="48" t="s">
        <v>52</v>
      </c>
      <c r="QLZ34" s="48" t="s">
        <v>52</v>
      </c>
      <c r="QMA34" s="48" t="s">
        <v>52</v>
      </c>
      <c r="QMB34" s="48" t="s">
        <v>52</v>
      </c>
      <c r="QMC34" s="48" t="s">
        <v>52</v>
      </c>
      <c r="QMD34" s="48" t="s">
        <v>52</v>
      </c>
      <c r="QME34" s="48" t="s">
        <v>52</v>
      </c>
      <c r="QMF34" s="48" t="s">
        <v>52</v>
      </c>
      <c r="QMG34" s="48" t="s">
        <v>52</v>
      </c>
      <c r="QMH34" s="48" t="s">
        <v>52</v>
      </c>
      <c r="QMI34" s="48" t="s">
        <v>52</v>
      </c>
      <c r="QMJ34" s="48" t="s">
        <v>52</v>
      </c>
      <c r="QMK34" s="48" t="s">
        <v>52</v>
      </c>
      <c r="QML34" s="48" t="s">
        <v>52</v>
      </c>
      <c r="QMM34" s="48" t="s">
        <v>52</v>
      </c>
      <c r="QMN34" s="48" t="s">
        <v>52</v>
      </c>
      <c r="QMO34" s="48" t="s">
        <v>52</v>
      </c>
      <c r="QMP34" s="48" t="s">
        <v>52</v>
      </c>
      <c r="QMQ34" s="48" t="s">
        <v>52</v>
      </c>
      <c r="QMR34" s="48" t="s">
        <v>52</v>
      </c>
      <c r="QMS34" s="48" t="s">
        <v>52</v>
      </c>
      <c r="QMT34" s="48" t="s">
        <v>52</v>
      </c>
      <c r="QMU34" s="48" t="s">
        <v>52</v>
      </c>
      <c r="QMV34" s="48" t="s">
        <v>52</v>
      </c>
      <c r="QMW34" s="48" t="s">
        <v>52</v>
      </c>
      <c r="QMX34" s="48" t="s">
        <v>52</v>
      </c>
      <c r="QMY34" s="48" t="s">
        <v>52</v>
      </c>
      <c r="QMZ34" s="48" t="s">
        <v>52</v>
      </c>
      <c r="QNA34" s="48" t="s">
        <v>52</v>
      </c>
      <c r="QNB34" s="48" t="s">
        <v>52</v>
      </c>
      <c r="QNC34" s="48" t="s">
        <v>52</v>
      </c>
      <c r="QND34" s="48" t="s">
        <v>52</v>
      </c>
      <c r="QNE34" s="48" t="s">
        <v>52</v>
      </c>
      <c r="QNF34" s="48" t="s">
        <v>52</v>
      </c>
      <c r="QNG34" s="48" t="s">
        <v>52</v>
      </c>
      <c r="QNH34" s="48" t="s">
        <v>52</v>
      </c>
      <c r="QNI34" s="48" t="s">
        <v>52</v>
      </c>
      <c r="QNJ34" s="48" t="s">
        <v>52</v>
      </c>
      <c r="QNK34" s="48" t="s">
        <v>52</v>
      </c>
      <c r="QNL34" s="48" t="s">
        <v>52</v>
      </c>
      <c r="QNM34" s="48" t="s">
        <v>52</v>
      </c>
      <c r="QNN34" s="48" t="s">
        <v>52</v>
      </c>
      <c r="QNO34" s="48" t="s">
        <v>52</v>
      </c>
      <c r="QNP34" s="48" t="s">
        <v>52</v>
      </c>
      <c r="QNQ34" s="48" t="s">
        <v>52</v>
      </c>
      <c r="QNR34" s="48" t="s">
        <v>52</v>
      </c>
      <c r="QNS34" s="48" t="s">
        <v>52</v>
      </c>
      <c r="QNT34" s="48" t="s">
        <v>52</v>
      </c>
      <c r="QNU34" s="48" t="s">
        <v>52</v>
      </c>
      <c r="QNV34" s="48" t="s">
        <v>52</v>
      </c>
      <c r="QNW34" s="48" t="s">
        <v>52</v>
      </c>
      <c r="QNX34" s="48" t="s">
        <v>52</v>
      </c>
      <c r="QNY34" s="48" t="s">
        <v>52</v>
      </c>
      <c r="QNZ34" s="48" t="s">
        <v>52</v>
      </c>
      <c r="QOA34" s="48" t="s">
        <v>52</v>
      </c>
      <c r="QOB34" s="48" t="s">
        <v>52</v>
      </c>
      <c r="QOC34" s="48" t="s">
        <v>52</v>
      </c>
      <c r="QOD34" s="48" t="s">
        <v>52</v>
      </c>
      <c r="QOE34" s="48" t="s">
        <v>52</v>
      </c>
      <c r="QOF34" s="48" t="s">
        <v>52</v>
      </c>
      <c r="QOG34" s="48" t="s">
        <v>52</v>
      </c>
      <c r="QOH34" s="48" t="s">
        <v>52</v>
      </c>
      <c r="QOI34" s="48" t="s">
        <v>52</v>
      </c>
      <c r="QOJ34" s="48" t="s">
        <v>52</v>
      </c>
      <c r="QOK34" s="48" t="s">
        <v>52</v>
      </c>
      <c r="QOL34" s="48" t="s">
        <v>52</v>
      </c>
      <c r="QOM34" s="48" t="s">
        <v>52</v>
      </c>
      <c r="QON34" s="48" t="s">
        <v>52</v>
      </c>
      <c r="QOO34" s="48" t="s">
        <v>52</v>
      </c>
      <c r="QOP34" s="48" t="s">
        <v>52</v>
      </c>
      <c r="QOQ34" s="48" t="s">
        <v>52</v>
      </c>
      <c r="QOR34" s="48" t="s">
        <v>52</v>
      </c>
      <c r="QOS34" s="48" t="s">
        <v>52</v>
      </c>
      <c r="QOT34" s="48" t="s">
        <v>52</v>
      </c>
      <c r="QOU34" s="48" t="s">
        <v>52</v>
      </c>
      <c r="QOV34" s="48" t="s">
        <v>52</v>
      </c>
      <c r="QOW34" s="48" t="s">
        <v>52</v>
      </c>
      <c r="QOX34" s="48" t="s">
        <v>52</v>
      </c>
      <c r="QOY34" s="48" t="s">
        <v>52</v>
      </c>
      <c r="QOZ34" s="48" t="s">
        <v>52</v>
      </c>
      <c r="QPA34" s="48" t="s">
        <v>52</v>
      </c>
      <c r="QPB34" s="48" t="s">
        <v>52</v>
      </c>
      <c r="QPC34" s="48" t="s">
        <v>52</v>
      </c>
      <c r="QPD34" s="48" t="s">
        <v>52</v>
      </c>
      <c r="QPE34" s="48" t="s">
        <v>52</v>
      </c>
      <c r="QPF34" s="48" t="s">
        <v>52</v>
      </c>
      <c r="QPG34" s="48" t="s">
        <v>52</v>
      </c>
      <c r="QPH34" s="48" t="s">
        <v>52</v>
      </c>
      <c r="QPI34" s="48" t="s">
        <v>52</v>
      </c>
      <c r="QPJ34" s="48" t="s">
        <v>52</v>
      </c>
      <c r="QPK34" s="48" t="s">
        <v>52</v>
      </c>
      <c r="QPL34" s="48" t="s">
        <v>52</v>
      </c>
      <c r="QPM34" s="48" t="s">
        <v>52</v>
      </c>
      <c r="QPN34" s="48" t="s">
        <v>52</v>
      </c>
      <c r="QPO34" s="48" t="s">
        <v>52</v>
      </c>
      <c r="QPP34" s="48" t="s">
        <v>52</v>
      </c>
      <c r="QPQ34" s="48" t="s">
        <v>52</v>
      </c>
      <c r="QPR34" s="48" t="s">
        <v>52</v>
      </c>
      <c r="QPS34" s="48" t="s">
        <v>52</v>
      </c>
      <c r="QPT34" s="48" t="s">
        <v>52</v>
      </c>
      <c r="QPU34" s="48" t="s">
        <v>52</v>
      </c>
      <c r="QPV34" s="48" t="s">
        <v>52</v>
      </c>
      <c r="QPW34" s="48" t="s">
        <v>52</v>
      </c>
      <c r="QPX34" s="48" t="s">
        <v>52</v>
      </c>
      <c r="QPY34" s="48" t="s">
        <v>52</v>
      </c>
      <c r="QPZ34" s="48" t="s">
        <v>52</v>
      </c>
      <c r="QQA34" s="48" t="s">
        <v>52</v>
      </c>
      <c r="QQB34" s="48" t="s">
        <v>52</v>
      </c>
      <c r="QQC34" s="48" t="s">
        <v>52</v>
      </c>
      <c r="QQD34" s="48" t="s">
        <v>52</v>
      </c>
      <c r="QQE34" s="48" t="s">
        <v>52</v>
      </c>
      <c r="QQF34" s="48" t="s">
        <v>52</v>
      </c>
      <c r="QQG34" s="48" t="s">
        <v>52</v>
      </c>
      <c r="QQH34" s="48" t="s">
        <v>52</v>
      </c>
      <c r="QQI34" s="48" t="s">
        <v>52</v>
      </c>
      <c r="QQJ34" s="48" t="s">
        <v>52</v>
      </c>
      <c r="QQK34" s="48" t="s">
        <v>52</v>
      </c>
      <c r="QQL34" s="48" t="s">
        <v>52</v>
      </c>
      <c r="QQM34" s="48" t="s">
        <v>52</v>
      </c>
      <c r="QQN34" s="48" t="s">
        <v>52</v>
      </c>
      <c r="QQO34" s="48" t="s">
        <v>52</v>
      </c>
      <c r="QQP34" s="48" t="s">
        <v>52</v>
      </c>
      <c r="QQQ34" s="48" t="s">
        <v>52</v>
      </c>
      <c r="QQR34" s="48" t="s">
        <v>52</v>
      </c>
      <c r="QQS34" s="48" t="s">
        <v>52</v>
      </c>
      <c r="QQT34" s="48" t="s">
        <v>52</v>
      </c>
      <c r="QQU34" s="48" t="s">
        <v>52</v>
      </c>
      <c r="QQV34" s="48" t="s">
        <v>52</v>
      </c>
      <c r="QQW34" s="48" t="s">
        <v>52</v>
      </c>
      <c r="QQX34" s="48" t="s">
        <v>52</v>
      </c>
      <c r="QQY34" s="48" t="s">
        <v>52</v>
      </c>
      <c r="QQZ34" s="48" t="s">
        <v>52</v>
      </c>
      <c r="QRA34" s="48" t="s">
        <v>52</v>
      </c>
      <c r="QRB34" s="48" t="s">
        <v>52</v>
      </c>
      <c r="QRC34" s="48" t="s">
        <v>52</v>
      </c>
      <c r="QRD34" s="48" t="s">
        <v>52</v>
      </c>
      <c r="QRE34" s="48" t="s">
        <v>52</v>
      </c>
      <c r="QRF34" s="48" t="s">
        <v>52</v>
      </c>
      <c r="QRG34" s="48" t="s">
        <v>52</v>
      </c>
      <c r="QRH34" s="48" t="s">
        <v>52</v>
      </c>
      <c r="QRI34" s="48" t="s">
        <v>52</v>
      </c>
      <c r="QRJ34" s="48" t="s">
        <v>52</v>
      </c>
      <c r="QRK34" s="48" t="s">
        <v>52</v>
      </c>
      <c r="QRL34" s="48" t="s">
        <v>52</v>
      </c>
      <c r="QRM34" s="48" t="s">
        <v>52</v>
      </c>
      <c r="QRN34" s="48" t="s">
        <v>52</v>
      </c>
      <c r="QRO34" s="48" t="s">
        <v>52</v>
      </c>
      <c r="QRP34" s="48" t="s">
        <v>52</v>
      </c>
      <c r="QRQ34" s="48" t="s">
        <v>52</v>
      </c>
      <c r="QRR34" s="48" t="s">
        <v>52</v>
      </c>
      <c r="QRS34" s="48" t="s">
        <v>52</v>
      </c>
      <c r="QRT34" s="48" t="s">
        <v>52</v>
      </c>
      <c r="QRU34" s="48" t="s">
        <v>52</v>
      </c>
      <c r="QRV34" s="48" t="s">
        <v>52</v>
      </c>
      <c r="QRW34" s="48" t="s">
        <v>52</v>
      </c>
      <c r="QRX34" s="48" t="s">
        <v>52</v>
      </c>
      <c r="QRY34" s="48" t="s">
        <v>52</v>
      </c>
      <c r="QRZ34" s="48" t="s">
        <v>52</v>
      </c>
      <c r="QSA34" s="48" t="s">
        <v>52</v>
      </c>
      <c r="QSB34" s="48" t="s">
        <v>52</v>
      </c>
      <c r="QSC34" s="48" t="s">
        <v>52</v>
      </c>
      <c r="QSD34" s="48" t="s">
        <v>52</v>
      </c>
      <c r="QSE34" s="48" t="s">
        <v>52</v>
      </c>
      <c r="QSF34" s="48" t="s">
        <v>52</v>
      </c>
      <c r="QSG34" s="48" t="s">
        <v>52</v>
      </c>
      <c r="QSH34" s="48" t="s">
        <v>52</v>
      </c>
      <c r="QSI34" s="48" t="s">
        <v>52</v>
      </c>
      <c r="QSJ34" s="48" t="s">
        <v>52</v>
      </c>
      <c r="QSK34" s="48" t="s">
        <v>52</v>
      </c>
      <c r="QSL34" s="48" t="s">
        <v>52</v>
      </c>
      <c r="QSM34" s="48" t="s">
        <v>52</v>
      </c>
      <c r="QSN34" s="48" t="s">
        <v>52</v>
      </c>
      <c r="QSO34" s="48" t="s">
        <v>52</v>
      </c>
      <c r="QSP34" s="48" t="s">
        <v>52</v>
      </c>
      <c r="QSQ34" s="48" t="s">
        <v>52</v>
      </c>
      <c r="QSR34" s="48" t="s">
        <v>52</v>
      </c>
      <c r="QSS34" s="48" t="s">
        <v>52</v>
      </c>
      <c r="QST34" s="48" t="s">
        <v>52</v>
      </c>
      <c r="QSU34" s="48" t="s">
        <v>52</v>
      </c>
      <c r="QSV34" s="48" t="s">
        <v>52</v>
      </c>
      <c r="QSW34" s="48" t="s">
        <v>52</v>
      </c>
      <c r="QSX34" s="48" t="s">
        <v>52</v>
      </c>
      <c r="QSY34" s="48" t="s">
        <v>52</v>
      </c>
      <c r="QSZ34" s="48" t="s">
        <v>52</v>
      </c>
      <c r="QTA34" s="48" t="s">
        <v>52</v>
      </c>
      <c r="QTB34" s="48" t="s">
        <v>52</v>
      </c>
      <c r="QTC34" s="48" t="s">
        <v>52</v>
      </c>
      <c r="QTD34" s="48" t="s">
        <v>52</v>
      </c>
      <c r="QTE34" s="48" t="s">
        <v>52</v>
      </c>
      <c r="QTF34" s="48" t="s">
        <v>52</v>
      </c>
      <c r="QTG34" s="48" t="s">
        <v>52</v>
      </c>
      <c r="QTH34" s="48" t="s">
        <v>52</v>
      </c>
      <c r="QTI34" s="48" t="s">
        <v>52</v>
      </c>
      <c r="QTJ34" s="48" t="s">
        <v>52</v>
      </c>
      <c r="QTK34" s="48" t="s">
        <v>52</v>
      </c>
      <c r="QTL34" s="48" t="s">
        <v>52</v>
      </c>
      <c r="QTM34" s="48" t="s">
        <v>52</v>
      </c>
      <c r="QTN34" s="48" t="s">
        <v>52</v>
      </c>
      <c r="QTO34" s="48" t="s">
        <v>52</v>
      </c>
      <c r="QTP34" s="48" t="s">
        <v>52</v>
      </c>
      <c r="QTQ34" s="48" t="s">
        <v>52</v>
      </c>
      <c r="QTR34" s="48" t="s">
        <v>52</v>
      </c>
      <c r="QTS34" s="48" t="s">
        <v>52</v>
      </c>
      <c r="QTT34" s="48" t="s">
        <v>52</v>
      </c>
      <c r="QTU34" s="48" t="s">
        <v>52</v>
      </c>
      <c r="QTV34" s="48" t="s">
        <v>52</v>
      </c>
      <c r="QTW34" s="48" t="s">
        <v>52</v>
      </c>
      <c r="QTX34" s="48" t="s">
        <v>52</v>
      </c>
      <c r="QTY34" s="48" t="s">
        <v>52</v>
      </c>
      <c r="QTZ34" s="48" t="s">
        <v>52</v>
      </c>
      <c r="QUA34" s="48" t="s">
        <v>52</v>
      </c>
      <c r="QUB34" s="48" t="s">
        <v>52</v>
      </c>
      <c r="QUC34" s="48" t="s">
        <v>52</v>
      </c>
      <c r="QUD34" s="48" t="s">
        <v>52</v>
      </c>
      <c r="QUE34" s="48" t="s">
        <v>52</v>
      </c>
      <c r="QUF34" s="48" t="s">
        <v>52</v>
      </c>
      <c r="QUG34" s="48" t="s">
        <v>52</v>
      </c>
      <c r="QUH34" s="48" t="s">
        <v>52</v>
      </c>
      <c r="QUI34" s="48" t="s">
        <v>52</v>
      </c>
      <c r="QUJ34" s="48" t="s">
        <v>52</v>
      </c>
      <c r="QUK34" s="48" t="s">
        <v>52</v>
      </c>
      <c r="QUL34" s="48" t="s">
        <v>52</v>
      </c>
      <c r="QUM34" s="48" t="s">
        <v>52</v>
      </c>
      <c r="QUN34" s="48" t="s">
        <v>52</v>
      </c>
      <c r="QUO34" s="48" t="s">
        <v>52</v>
      </c>
      <c r="QUP34" s="48" t="s">
        <v>52</v>
      </c>
      <c r="QUQ34" s="48" t="s">
        <v>52</v>
      </c>
      <c r="QUR34" s="48" t="s">
        <v>52</v>
      </c>
      <c r="QUS34" s="48" t="s">
        <v>52</v>
      </c>
      <c r="QUT34" s="48" t="s">
        <v>52</v>
      </c>
      <c r="QUU34" s="48" t="s">
        <v>52</v>
      </c>
      <c r="QUV34" s="48" t="s">
        <v>52</v>
      </c>
      <c r="QUW34" s="48" t="s">
        <v>52</v>
      </c>
      <c r="QUX34" s="48" t="s">
        <v>52</v>
      </c>
      <c r="QUY34" s="48" t="s">
        <v>52</v>
      </c>
      <c r="QUZ34" s="48" t="s">
        <v>52</v>
      </c>
      <c r="QVA34" s="48" t="s">
        <v>52</v>
      </c>
      <c r="QVB34" s="48" t="s">
        <v>52</v>
      </c>
      <c r="QVC34" s="48" t="s">
        <v>52</v>
      </c>
      <c r="QVD34" s="48" t="s">
        <v>52</v>
      </c>
      <c r="QVE34" s="48" t="s">
        <v>52</v>
      </c>
      <c r="QVF34" s="48" t="s">
        <v>52</v>
      </c>
      <c r="QVG34" s="48" t="s">
        <v>52</v>
      </c>
      <c r="QVH34" s="48" t="s">
        <v>52</v>
      </c>
      <c r="QVI34" s="48" t="s">
        <v>52</v>
      </c>
      <c r="QVJ34" s="48" t="s">
        <v>52</v>
      </c>
      <c r="QVK34" s="48" t="s">
        <v>52</v>
      </c>
      <c r="QVL34" s="48" t="s">
        <v>52</v>
      </c>
      <c r="QVM34" s="48" t="s">
        <v>52</v>
      </c>
      <c r="QVN34" s="48" t="s">
        <v>52</v>
      </c>
      <c r="QVO34" s="48" t="s">
        <v>52</v>
      </c>
      <c r="QVP34" s="48" t="s">
        <v>52</v>
      </c>
      <c r="QVQ34" s="48" t="s">
        <v>52</v>
      </c>
      <c r="QVR34" s="48" t="s">
        <v>52</v>
      </c>
      <c r="QVS34" s="48" t="s">
        <v>52</v>
      </c>
      <c r="QVT34" s="48" t="s">
        <v>52</v>
      </c>
      <c r="QVU34" s="48" t="s">
        <v>52</v>
      </c>
      <c r="QVV34" s="48" t="s">
        <v>52</v>
      </c>
      <c r="QVW34" s="48" t="s">
        <v>52</v>
      </c>
      <c r="QVX34" s="48" t="s">
        <v>52</v>
      </c>
      <c r="QVY34" s="48" t="s">
        <v>52</v>
      </c>
      <c r="QVZ34" s="48" t="s">
        <v>52</v>
      </c>
      <c r="QWA34" s="48" t="s">
        <v>52</v>
      </c>
      <c r="QWB34" s="48" t="s">
        <v>52</v>
      </c>
      <c r="QWC34" s="48" t="s">
        <v>52</v>
      </c>
      <c r="QWD34" s="48" t="s">
        <v>52</v>
      </c>
      <c r="QWE34" s="48" t="s">
        <v>52</v>
      </c>
      <c r="QWF34" s="48" t="s">
        <v>52</v>
      </c>
      <c r="QWG34" s="48" t="s">
        <v>52</v>
      </c>
      <c r="QWH34" s="48" t="s">
        <v>52</v>
      </c>
      <c r="QWI34" s="48" t="s">
        <v>52</v>
      </c>
      <c r="QWJ34" s="48" t="s">
        <v>52</v>
      </c>
      <c r="QWK34" s="48" t="s">
        <v>52</v>
      </c>
      <c r="QWL34" s="48" t="s">
        <v>52</v>
      </c>
      <c r="QWM34" s="48" t="s">
        <v>52</v>
      </c>
      <c r="QWN34" s="48" t="s">
        <v>52</v>
      </c>
      <c r="QWO34" s="48" t="s">
        <v>52</v>
      </c>
      <c r="QWP34" s="48" t="s">
        <v>52</v>
      </c>
      <c r="QWQ34" s="48" t="s">
        <v>52</v>
      </c>
      <c r="QWR34" s="48" t="s">
        <v>52</v>
      </c>
      <c r="QWS34" s="48" t="s">
        <v>52</v>
      </c>
      <c r="QWT34" s="48" t="s">
        <v>52</v>
      </c>
      <c r="QWU34" s="48" t="s">
        <v>52</v>
      </c>
      <c r="QWV34" s="48" t="s">
        <v>52</v>
      </c>
      <c r="QWW34" s="48" t="s">
        <v>52</v>
      </c>
      <c r="QWX34" s="48" t="s">
        <v>52</v>
      </c>
      <c r="QWY34" s="48" t="s">
        <v>52</v>
      </c>
      <c r="QWZ34" s="48" t="s">
        <v>52</v>
      </c>
      <c r="QXA34" s="48" t="s">
        <v>52</v>
      </c>
      <c r="QXB34" s="48" t="s">
        <v>52</v>
      </c>
      <c r="QXC34" s="48" t="s">
        <v>52</v>
      </c>
      <c r="QXD34" s="48" t="s">
        <v>52</v>
      </c>
      <c r="QXE34" s="48" t="s">
        <v>52</v>
      </c>
      <c r="QXF34" s="48" t="s">
        <v>52</v>
      </c>
      <c r="QXG34" s="48" t="s">
        <v>52</v>
      </c>
      <c r="QXH34" s="48" t="s">
        <v>52</v>
      </c>
      <c r="QXI34" s="48" t="s">
        <v>52</v>
      </c>
      <c r="QXJ34" s="48" t="s">
        <v>52</v>
      </c>
      <c r="QXK34" s="48" t="s">
        <v>52</v>
      </c>
      <c r="QXL34" s="48" t="s">
        <v>52</v>
      </c>
      <c r="QXM34" s="48" t="s">
        <v>52</v>
      </c>
      <c r="QXN34" s="48" t="s">
        <v>52</v>
      </c>
      <c r="QXO34" s="48" t="s">
        <v>52</v>
      </c>
      <c r="QXP34" s="48" t="s">
        <v>52</v>
      </c>
      <c r="QXQ34" s="48" t="s">
        <v>52</v>
      </c>
      <c r="QXR34" s="48" t="s">
        <v>52</v>
      </c>
      <c r="QXS34" s="48" t="s">
        <v>52</v>
      </c>
      <c r="QXT34" s="48" t="s">
        <v>52</v>
      </c>
      <c r="QXU34" s="48" t="s">
        <v>52</v>
      </c>
      <c r="QXV34" s="48" t="s">
        <v>52</v>
      </c>
      <c r="QXW34" s="48" t="s">
        <v>52</v>
      </c>
      <c r="QXX34" s="48" t="s">
        <v>52</v>
      </c>
      <c r="QXY34" s="48" t="s">
        <v>52</v>
      </c>
      <c r="QXZ34" s="48" t="s">
        <v>52</v>
      </c>
      <c r="QYA34" s="48" t="s">
        <v>52</v>
      </c>
      <c r="QYB34" s="48" t="s">
        <v>52</v>
      </c>
      <c r="QYC34" s="48" t="s">
        <v>52</v>
      </c>
      <c r="QYD34" s="48" t="s">
        <v>52</v>
      </c>
      <c r="QYE34" s="48" t="s">
        <v>52</v>
      </c>
      <c r="QYF34" s="48" t="s">
        <v>52</v>
      </c>
      <c r="QYG34" s="48" t="s">
        <v>52</v>
      </c>
      <c r="QYH34" s="48" t="s">
        <v>52</v>
      </c>
      <c r="QYI34" s="48" t="s">
        <v>52</v>
      </c>
      <c r="QYJ34" s="48" t="s">
        <v>52</v>
      </c>
      <c r="QYK34" s="48" t="s">
        <v>52</v>
      </c>
      <c r="QYL34" s="48" t="s">
        <v>52</v>
      </c>
      <c r="QYM34" s="48" t="s">
        <v>52</v>
      </c>
      <c r="QYN34" s="48" t="s">
        <v>52</v>
      </c>
      <c r="QYO34" s="48" t="s">
        <v>52</v>
      </c>
      <c r="QYP34" s="48" t="s">
        <v>52</v>
      </c>
      <c r="QYQ34" s="48" t="s">
        <v>52</v>
      </c>
      <c r="QYR34" s="48" t="s">
        <v>52</v>
      </c>
      <c r="QYS34" s="48" t="s">
        <v>52</v>
      </c>
      <c r="QYT34" s="48" t="s">
        <v>52</v>
      </c>
      <c r="QYU34" s="48" t="s">
        <v>52</v>
      </c>
      <c r="QYV34" s="48" t="s">
        <v>52</v>
      </c>
      <c r="QYW34" s="48" t="s">
        <v>52</v>
      </c>
      <c r="QYX34" s="48" t="s">
        <v>52</v>
      </c>
      <c r="QYY34" s="48" t="s">
        <v>52</v>
      </c>
      <c r="QYZ34" s="48" t="s">
        <v>52</v>
      </c>
      <c r="QZA34" s="48" t="s">
        <v>52</v>
      </c>
      <c r="QZB34" s="48" t="s">
        <v>52</v>
      </c>
      <c r="QZC34" s="48" t="s">
        <v>52</v>
      </c>
      <c r="QZD34" s="48" t="s">
        <v>52</v>
      </c>
      <c r="QZE34" s="48" t="s">
        <v>52</v>
      </c>
      <c r="QZF34" s="48" t="s">
        <v>52</v>
      </c>
      <c r="QZG34" s="48" t="s">
        <v>52</v>
      </c>
      <c r="QZH34" s="48" t="s">
        <v>52</v>
      </c>
      <c r="QZI34" s="48" t="s">
        <v>52</v>
      </c>
      <c r="QZJ34" s="48" t="s">
        <v>52</v>
      </c>
      <c r="QZK34" s="48" t="s">
        <v>52</v>
      </c>
      <c r="QZL34" s="48" t="s">
        <v>52</v>
      </c>
      <c r="QZM34" s="48" t="s">
        <v>52</v>
      </c>
      <c r="QZN34" s="48" t="s">
        <v>52</v>
      </c>
      <c r="QZO34" s="48" t="s">
        <v>52</v>
      </c>
      <c r="QZP34" s="48" t="s">
        <v>52</v>
      </c>
      <c r="QZQ34" s="48" t="s">
        <v>52</v>
      </c>
      <c r="QZR34" s="48" t="s">
        <v>52</v>
      </c>
      <c r="QZS34" s="48" t="s">
        <v>52</v>
      </c>
      <c r="QZT34" s="48" t="s">
        <v>52</v>
      </c>
      <c r="QZU34" s="48" t="s">
        <v>52</v>
      </c>
      <c r="QZV34" s="48" t="s">
        <v>52</v>
      </c>
      <c r="QZW34" s="48" t="s">
        <v>52</v>
      </c>
      <c r="QZX34" s="48" t="s">
        <v>52</v>
      </c>
      <c r="QZY34" s="48" t="s">
        <v>52</v>
      </c>
      <c r="QZZ34" s="48" t="s">
        <v>52</v>
      </c>
      <c r="RAA34" s="48" t="s">
        <v>52</v>
      </c>
      <c r="RAB34" s="48" t="s">
        <v>52</v>
      </c>
      <c r="RAC34" s="48" t="s">
        <v>52</v>
      </c>
      <c r="RAD34" s="48" t="s">
        <v>52</v>
      </c>
      <c r="RAE34" s="48" t="s">
        <v>52</v>
      </c>
      <c r="RAF34" s="48" t="s">
        <v>52</v>
      </c>
      <c r="RAG34" s="48" t="s">
        <v>52</v>
      </c>
      <c r="RAH34" s="48" t="s">
        <v>52</v>
      </c>
      <c r="RAI34" s="48" t="s">
        <v>52</v>
      </c>
      <c r="RAJ34" s="48" t="s">
        <v>52</v>
      </c>
      <c r="RAK34" s="48" t="s">
        <v>52</v>
      </c>
      <c r="RAL34" s="48" t="s">
        <v>52</v>
      </c>
      <c r="RAM34" s="48" t="s">
        <v>52</v>
      </c>
      <c r="RAN34" s="48" t="s">
        <v>52</v>
      </c>
      <c r="RAO34" s="48" t="s">
        <v>52</v>
      </c>
      <c r="RAP34" s="48" t="s">
        <v>52</v>
      </c>
      <c r="RAQ34" s="48" t="s">
        <v>52</v>
      </c>
      <c r="RAR34" s="48" t="s">
        <v>52</v>
      </c>
      <c r="RAS34" s="48" t="s">
        <v>52</v>
      </c>
      <c r="RAT34" s="48" t="s">
        <v>52</v>
      </c>
      <c r="RAU34" s="48" t="s">
        <v>52</v>
      </c>
      <c r="RAV34" s="48" t="s">
        <v>52</v>
      </c>
      <c r="RAW34" s="48" t="s">
        <v>52</v>
      </c>
      <c r="RAX34" s="48" t="s">
        <v>52</v>
      </c>
      <c r="RAY34" s="48" t="s">
        <v>52</v>
      </c>
      <c r="RAZ34" s="48" t="s">
        <v>52</v>
      </c>
      <c r="RBA34" s="48" t="s">
        <v>52</v>
      </c>
      <c r="RBB34" s="48" t="s">
        <v>52</v>
      </c>
      <c r="RBC34" s="48" t="s">
        <v>52</v>
      </c>
      <c r="RBD34" s="48" t="s">
        <v>52</v>
      </c>
      <c r="RBE34" s="48" t="s">
        <v>52</v>
      </c>
      <c r="RBF34" s="48" t="s">
        <v>52</v>
      </c>
      <c r="RBG34" s="48" t="s">
        <v>52</v>
      </c>
      <c r="RBH34" s="48" t="s">
        <v>52</v>
      </c>
      <c r="RBI34" s="48" t="s">
        <v>52</v>
      </c>
      <c r="RBJ34" s="48" t="s">
        <v>52</v>
      </c>
      <c r="RBK34" s="48" t="s">
        <v>52</v>
      </c>
      <c r="RBL34" s="48" t="s">
        <v>52</v>
      </c>
      <c r="RBM34" s="48" t="s">
        <v>52</v>
      </c>
      <c r="RBN34" s="48" t="s">
        <v>52</v>
      </c>
      <c r="RBO34" s="48" t="s">
        <v>52</v>
      </c>
      <c r="RBP34" s="48" t="s">
        <v>52</v>
      </c>
      <c r="RBQ34" s="48" t="s">
        <v>52</v>
      </c>
      <c r="RBR34" s="48" t="s">
        <v>52</v>
      </c>
      <c r="RBS34" s="48" t="s">
        <v>52</v>
      </c>
      <c r="RBT34" s="48" t="s">
        <v>52</v>
      </c>
      <c r="RBU34" s="48" t="s">
        <v>52</v>
      </c>
      <c r="RBV34" s="48" t="s">
        <v>52</v>
      </c>
      <c r="RBW34" s="48" t="s">
        <v>52</v>
      </c>
      <c r="RBX34" s="48" t="s">
        <v>52</v>
      </c>
      <c r="RBY34" s="48" t="s">
        <v>52</v>
      </c>
      <c r="RBZ34" s="48" t="s">
        <v>52</v>
      </c>
      <c r="RCA34" s="48" t="s">
        <v>52</v>
      </c>
      <c r="RCB34" s="48" t="s">
        <v>52</v>
      </c>
      <c r="RCC34" s="48" t="s">
        <v>52</v>
      </c>
      <c r="RCD34" s="48" t="s">
        <v>52</v>
      </c>
      <c r="RCE34" s="48" t="s">
        <v>52</v>
      </c>
      <c r="RCF34" s="48" t="s">
        <v>52</v>
      </c>
      <c r="RCG34" s="48" t="s">
        <v>52</v>
      </c>
      <c r="RCH34" s="48" t="s">
        <v>52</v>
      </c>
      <c r="RCI34" s="48" t="s">
        <v>52</v>
      </c>
      <c r="RCJ34" s="48" t="s">
        <v>52</v>
      </c>
      <c r="RCK34" s="48" t="s">
        <v>52</v>
      </c>
      <c r="RCL34" s="48" t="s">
        <v>52</v>
      </c>
      <c r="RCM34" s="48" t="s">
        <v>52</v>
      </c>
      <c r="RCN34" s="48" t="s">
        <v>52</v>
      </c>
      <c r="RCO34" s="48" t="s">
        <v>52</v>
      </c>
      <c r="RCP34" s="48" t="s">
        <v>52</v>
      </c>
      <c r="RCQ34" s="48" t="s">
        <v>52</v>
      </c>
      <c r="RCR34" s="48" t="s">
        <v>52</v>
      </c>
      <c r="RCS34" s="48" t="s">
        <v>52</v>
      </c>
      <c r="RCT34" s="48" t="s">
        <v>52</v>
      </c>
      <c r="RCU34" s="48" t="s">
        <v>52</v>
      </c>
      <c r="RCV34" s="48" t="s">
        <v>52</v>
      </c>
      <c r="RCW34" s="48" t="s">
        <v>52</v>
      </c>
      <c r="RCX34" s="48" t="s">
        <v>52</v>
      </c>
      <c r="RCY34" s="48" t="s">
        <v>52</v>
      </c>
      <c r="RCZ34" s="48" t="s">
        <v>52</v>
      </c>
      <c r="RDA34" s="48" t="s">
        <v>52</v>
      </c>
      <c r="RDB34" s="48" t="s">
        <v>52</v>
      </c>
      <c r="RDC34" s="48" t="s">
        <v>52</v>
      </c>
      <c r="RDD34" s="48" t="s">
        <v>52</v>
      </c>
      <c r="RDE34" s="48" t="s">
        <v>52</v>
      </c>
      <c r="RDF34" s="48" t="s">
        <v>52</v>
      </c>
      <c r="RDG34" s="48" t="s">
        <v>52</v>
      </c>
      <c r="RDH34" s="48" t="s">
        <v>52</v>
      </c>
      <c r="RDI34" s="48" t="s">
        <v>52</v>
      </c>
      <c r="RDJ34" s="48" t="s">
        <v>52</v>
      </c>
      <c r="RDK34" s="48" t="s">
        <v>52</v>
      </c>
      <c r="RDL34" s="48" t="s">
        <v>52</v>
      </c>
      <c r="RDM34" s="48" t="s">
        <v>52</v>
      </c>
      <c r="RDN34" s="48" t="s">
        <v>52</v>
      </c>
      <c r="RDO34" s="48" t="s">
        <v>52</v>
      </c>
      <c r="RDP34" s="48" t="s">
        <v>52</v>
      </c>
      <c r="RDQ34" s="48" t="s">
        <v>52</v>
      </c>
      <c r="RDR34" s="48" t="s">
        <v>52</v>
      </c>
      <c r="RDS34" s="48" t="s">
        <v>52</v>
      </c>
      <c r="RDT34" s="48" t="s">
        <v>52</v>
      </c>
      <c r="RDU34" s="48" t="s">
        <v>52</v>
      </c>
      <c r="RDV34" s="48" t="s">
        <v>52</v>
      </c>
      <c r="RDW34" s="48" t="s">
        <v>52</v>
      </c>
      <c r="RDX34" s="48" t="s">
        <v>52</v>
      </c>
      <c r="RDY34" s="48" t="s">
        <v>52</v>
      </c>
      <c r="RDZ34" s="48" t="s">
        <v>52</v>
      </c>
      <c r="REA34" s="48" t="s">
        <v>52</v>
      </c>
      <c r="REB34" s="48" t="s">
        <v>52</v>
      </c>
      <c r="REC34" s="48" t="s">
        <v>52</v>
      </c>
      <c r="RED34" s="48" t="s">
        <v>52</v>
      </c>
      <c r="REE34" s="48" t="s">
        <v>52</v>
      </c>
      <c r="REF34" s="48" t="s">
        <v>52</v>
      </c>
      <c r="REG34" s="48" t="s">
        <v>52</v>
      </c>
      <c r="REH34" s="48" t="s">
        <v>52</v>
      </c>
      <c r="REI34" s="48" t="s">
        <v>52</v>
      </c>
      <c r="REJ34" s="48" t="s">
        <v>52</v>
      </c>
      <c r="REK34" s="48" t="s">
        <v>52</v>
      </c>
      <c r="REL34" s="48" t="s">
        <v>52</v>
      </c>
      <c r="REM34" s="48" t="s">
        <v>52</v>
      </c>
      <c r="REN34" s="48" t="s">
        <v>52</v>
      </c>
      <c r="REO34" s="48" t="s">
        <v>52</v>
      </c>
      <c r="REP34" s="48" t="s">
        <v>52</v>
      </c>
      <c r="REQ34" s="48" t="s">
        <v>52</v>
      </c>
      <c r="RER34" s="48" t="s">
        <v>52</v>
      </c>
      <c r="RES34" s="48" t="s">
        <v>52</v>
      </c>
      <c r="RET34" s="48" t="s">
        <v>52</v>
      </c>
      <c r="REU34" s="48" t="s">
        <v>52</v>
      </c>
      <c r="REV34" s="48" t="s">
        <v>52</v>
      </c>
      <c r="REW34" s="48" t="s">
        <v>52</v>
      </c>
      <c r="REX34" s="48" t="s">
        <v>52</v>
      </c>
      <c r="REY34" s="48" t="s">
        <v>52</v>
      </c>
      <c r="REZ34" s="48" t="s">
        <v>52</v>
      </c>
      <c r="RFA34" s="48" t="s">
        <v>52</v>
      </c>
      <c r="RFB34" s="48" t="s">
        <v>52</v>
      </c>
      <c r="RFC34" s="48" t="s">
        <v>52</v>
      </c>
      <c r="RFD34" s="48" t="s">
        <v>52</v>
      </c>
      <c r="RFE34" s="48" t="s">
        <v>52</v>
      </c>
      <c r="RFF34" s="48" t="s">
        <v>52</v>
      </c>
      <c r="RFG34" s="48" t="s">
        <v>52</v>
      </c>
      <c r="RFH34" s="48" t="s">
        <v>52</v>
      </c>
      <c r="RFI34" s="48" t="s">
        <v>52</v>
      </c>
      <c r="RFJ34" s="48" t="s">
        <v>52</v>
      </c>
      <c r="RFK34" s="48" t="s">
        <v>52</v>
      </c>
      <c r="RFL34" s="48" t="s">
        <v>52</v>
      </c>
      <c r="RFM34" s="48" t="s">
        <v>52</v>
      </c>
      <c r="RFN34" s="48" t="s">
        <v>52</v>
      </c>
      <c r="RFO34" s="48" t="s">
        <v>52</v>
      </c>
      <c r="RFP34" s="48" t="s">
        <v>52</v>
      </c>
      <c r="RFQ34" s="48" t="s">
        <v>52</v>
      </c>
      <c r="RFR34" s="48" t="s">
        <v>52</v>
      </c>
      <c r="RFS34" s="48" t="s">
        <v>52</v>
      </c>
      <c r="RFT34" s="48" t="s">
        <v>52</v>
      </c>
      <c r="RFU34" s="48" t="s">
        <v>52</v>
      </c>
      <c r="RFV34" s="48" t="s">
        <v>52</v>
      </c>
      <c r="RFW34" s="48" t="s">
        <v>52</v>
      </c>
      <c r="RFX34" s="48" t="s">
        <v>52</v>
      </c>
      <c r="RFY34" s="48" t="s">
        <v>52</v>
      </c>
      <c r="RFZ34" s="48" t="s">
        <v>52</v>
      </c>
      <c r="RGA34" s="48" t="s">
        <v>52</v>
      </c>
      <c r="RGB34" s="48" t="s">
        <v>52</v>
      </c>
      <c r="RGC34" s="48" t="s">
        <v>52</v>
      </c>
      <c r="RGD34" s="48" t="s">
        <v>52</v>
      </c>
      <c r="RGE34" s="48" t="s">
        <v>52</v>
      </c>
      <c r="RGF34" s="48" t="s">
        <v>52</v>
      </c>
      <c r="RGG34" s="48" t="s">
        <v>52</v>
      </c>
      <c r="RGH34" s="48" t="s">
        <v>52</v>
      </c>
      <c r="RGI34" s="48" t="s">
        <v>52</v>
      </c>
      <c r="RGJ34" s="48" t="s">
        <v>52</v>
      </c>
      <c r="RGK34" s="48" t="s">
        <v>52</v>
      </c>
      <c r="RGL34" s="48" t="s">
        <v>52</v>
      </c>
      <c r="RGM34" s="48" t="s">
        <v>52</v>
      </c>
      <c r="RGN34" s="48" t="s">
        <v>52</v>
      </c>
      <c r="RGO34" s="48" t="s">
        <v>52</v>
      </c>
      <c r="RGP34" s="48" t="s">
        <v>52</v>
      </c>
      <c r="RGQ34" s="48" t="s">
        <v>52</v>
      </c>
      <c r="RGR34" s="48" t="s">
        <v>52</v>
      </c>
      <c r="RGS34" s="48" t="s">
        <v>52</v>
      </c>
      <c r="RGT34" s="48" t="s">
        <v>52</v>
      </c>
      <c r="RGU34" s="48" t="s">
        <v>52</v>
      </c>
      <c r="RGV34" s="48" t="s">
        <v>52</v>
      </c>
      <c r="RGW34" s="48" t="s">
        <v>52</v>
      </c>
      <c r="RGX34" s="48" t="s">
        <v>52</v>
      </c>
      <c r="RGY34" s="48" t="s">
        <v>52</v>
      </c>
      <c r="RGZ34" s="48" t="s">
        <v>52</v>
      </c>
      <c r="RHA34" s="48" t="s">
        <v>52</v>
      </c>
      <c r="RHB34" s="48" t="s">
        <v>52</v>
      </c>
      <c r="RHC34" s="48" t="s">
        <v>52</v>
      </c>
      <c r="RHD34" s="48" t="s">
        <v>52</v>
      </c>
      <c r="RHE34" s="48" t="s">
        <v>52</v>
      </c>
      <c r="RHF34" s="48" t="s">
        <v>52</v>
      </c>
      <c r="RHG34" s="48" t="s">
        <v>52</v>
      </c>
      <c r="RHH34" s="48" t="s">
        <v>52</v>
      </c>
      <c r="RHI34" s="48" t="s">
        <v>52</v>
      </c>
      <c r="RHJ34" s="48" t="s">
        <v>52</v>
      </c>
      <c r="RHK34" s="48" t="s">
        <v>52</v>
      </c>
      <c r="RHL34" s="48" t="s">
        <v>52</v>
      </c>
      <c r="RHM34" s="48" t="s">
        <v>52</v>
      </c>
      <c r="RHN34" s="48" t="s">
        <v>52</v>
      </c>
      <c r="RHO34" s="48" t="s">
        <v>52</v>
      </c>
      <c r="RHP34" s="48" t="s">
        <v>52</v>
      </c>
      <c r="RHQ34" s="48" t="s">
        <v>52</v>
      </c>
      <c r="RHR34" s="48" t="s">
        <v>52</v>
      </c>
      <c r="RHS34" s="48" t="s">
        <v>52</v>
      </c>
      <c r="RHT34" s="48" t="s">
        <v>52</v>
      </c>
      <c r="RHU34" s="48" t="s">
        <v>52</v>
      </c>
      <c r="RHV34" s="48" t="s">
        <v>52</v>
      </c>
      <c r="RHW34" s="48" t="s">
        <v>52</v>
      </c>
      <c r="RHX34" s="48" t="s">
        <v>52</v>
      </c>
      <c r="RHY34" s="48" t="s">
        <v>52</v>
      </c>
      <c r="RHZ34" s="48" t="s">
        <v>52</v>
      </c>
      <c r="RIA34" s="48" t="s">
        <v>52</v>
      </c>
      <c r="RIB34" s="48" t="s">
        <v>52</v>
      </c>
      <c r="RIC34" s="48" t="s">
        <v>52</v>
      </c>
      <c r="RID34" s="48" t="s">
        <v>52</v>
      </c>
      <c r="RIE34" s="48" t="s">
        <v>52</v>
      </c>
      <c r="RIF34" s="48" t="s">
        <v>52</v>
      </c>
      <c r="RIG34" s="48" t="s">
        <v>52</v>
      </c>
      <c r="RIH34" s="48" t="s">
        <v>52</v>
      </c>
      <c r="RII34" s="48" t="s">
        <v>52</v>
      </c>
      <c r="RIJ34" s="48" t="s">
        <v>52</v>
      </c>
      <c r="RIK34" s="48" t="s">
        <v>52</v>
      </c>
      <c r="RIL34" s="48" t="s">
        <v>52</v>
      </c>
      <c r="RIM34" s="48" t="s">
        <v>52</v>
      </c>
      <c r="RIN34" s="48" t="s">
        <v>52</v>
      </c>
      <c r="RIO34" s="48" t="s">
        <v>52</v>
      </c>
      <c r="RIP34" s="48" t="s">
        <v>52</v>
      </c>
      <c r="RIQ34" s="48" t="s">
        <v>52</v>
      </c>
      <c r="RIR34" s="48" t="s">
        <v>52</v>
      </c>
      <c r="RIS34" s="48" t="s">
        <v>52</v>
      </c>
      <c r="RIT34" s="48" t="s">
        <v>52</v>
      </c>
      <c r="RIU34" s="48" t="s">
        <v>52</v>
      </c>
      <c r="RIV34" s="48" t="s">
        <v>52</v>
      </c>
      <c r="RIW34" s="48" t="s">
        <v>52</v>
      </c>
      <c r="RIX34" s="48" t="s">
        <v>52</v>
      </c>
      <c r="RIY34" s="48" t="s">
        <v>52</v>
      </c>
      <c r="RIZ34" s="48" t="s">
        <v>52</v>
      </c>
      <c r="RJA34" s="48" t="s">
        <v>52</v>
      </c>
      <c r="RJB34" s="48" t="s">
        <v>52</v>
      </c>
      <c r="RJC34" s="48" t="s">
        <v>52</v>
      </c>
      <c r="RJD34" s="48" t="s">
        <v>52</v>
      </c>
      <c r="RJE34" s="48" t="s">
        <v>52</v>
      </c>
      <c r="RJF34" s="48" t="s">
        <v>52</v>
      </c>
      <c r="RJG34" s="48" t="s">
        <v>52</v>
      </c>
      <c r="RJH34" s="48" t="s">
        <v>52</v>
      </c>
      <c r="RJI34" s="48" t="s">
        <v>52</v>
      </c>
      <c r="RJJ34" s="48" t="s">
        <v>52</v>
      </c>
      <c r="RJK34" s="48" t="s">
        <v>52</v>
      </c>
      <c r="RJL34" s="48" t="s">
        <v>52</v>
      </c>
      <c r="RJM34" s="48" t="s">
        <v>52</v>
      </c>
      <c r="RJN34" s="48" t="s">
        <v>52</v>
      </c>
      <c r="RJO34" s="48" t="s">
        <v>52</v>
      </c>
      <c r="RJP34" s="48" t="s">
        <v>52</v>
      </c>
      <c r="RJQ34" s="48" t="s">
        <v>52</v>
      </c>
      <c r="RJR34" s="48" t="s">
        <v>52</v>
      </c>
      <c r="RJS34" s="48" t="s">
        <v>52</v>
      </c>
      <c r="RJT34" s="48" t="s">
        <v>52</v>
      </c>
      <c r="RJU34" s="48" t="s">
        <v>52</v>
      </c>
      <c r="RJV34" s="48" t="s">
        <v>52</v>
      </c>
      <c r="RJW34" s="48" t="s">
        <v>52</v>
      </c>
      <c r="RJX34" s="48" t="s">
        <v>52</v>
      </c>
      <c r="RJY34" s="48" t="s">
        <v>52</v>
      </c>
      <c r="RJZ34" s="48" t="s">
        <v>52</v>
      </c>
      <c r="RKA34" s="48" t="s">
        <v>52</v>
      </c>
      <c r="RKB34" s="48" t="s">
        <v>52</v>
      </c>
      <c r="RKC34" s="48" t="s">
        <v>52</v>
      </c>
      <c r="RKD34" s="48" t="s">
        <v>52</v>
      </c>
      <c r="RKE34" s="48" t="s">
        <v>52</v>
      </c>
      <c r="RKF34" s="48" t="s">
        <v>52</v>
      </c>
      <c r="RKG34" s="48" t="s">
        <v>52</v>
      </c>
      <c r="RKH34" s="48" t="s">
        <v>52</v>
      </c>
      <c r="RKI34" s="48" t="s">
        <v>52</v>
      </c>
      <c r="RKJ34" s="48" t="s">
        <v>52</v>
      </c>
      <c r="RKK34" s="48" t="s">
        <v>52</v>
      </c>
      <c r="RKL34" s="48" t="s">
        <v>52</v>
      </c>
      <c r="RKM34" s="48" t="s">
        <v>52</v>
      </c>
      <c r="RKN34" s="48" t="s">
        <v>52</v>
      </c>
      <c r="RKO34" s="48" t="s">
        <v>52</v>
      </c>
      <c r="RKP34" s="48" t="s">
        <v>52</v>
      </c>
      <c r="RKQ34" s="48" t="s">
        <v>52</v>
      </c>
      <c r="RKR34" s="48" t="s">
        <v>52</v>
      </c>
      <c r="RKS34" s="48" t="s">
        <v>52</v>
      </c>
      <c r="RKT34" s="48" t="s">
        <v>52</v>
      </c>
      <c r="RKU34" s="48" t="s">
        <v>52</v>
      </c>
      <c r="RKV34" s="48" t="s">
        <v>52</v>
      </c>
      <c r="RKW34" s="48" t="s">
        <v>52</v>
      </c>
      <c r="RKX34" s="48" t="s">
        <v>52</v>
      </c>
      <c r="RKY34" s="48" t="s">
        <v>52</v>
      </c>
      <c r="RKZ34" s="48" t="s">
        <v>52</v>
      </c>
      <c r="RLA34" s="48" t="s">
        <v>52</v>
      </c>
      <c r="RLB34" s="48" t="s">
        <v>52</v>
      </c>
      <c r="RLC34" s="48" t="s">
        <v>52</v>
      </c>
      <c r="RLD34" s="48" t="s">
        <v>52</v>
      </c>
      <c r="RLE34" s="48" t="s">
        <v>52</v>
      </c>
      <c r="RLF34" s="48" t="s">
        <v>52</v>
      </c>
      <c r="RLG34" s="48" t="s">
        <v>52</v>
      </c>
      <c r="RLH34" s="48" t="s">
        <v>52</v>
      </c>
      <c r="RLI34" s="48" t="s">
        <v>52</v>
      </c>
      <c r="RLJ34" s="48" t="s">
        <v>52</v>
      </c>
      <c r="RLK34" s="48" t="s">
        <v>52</v>
      </c>
      <c r="RLL34" s="48" t="s">
        <v>52</v>
      </c>
      <c r="RLM34" s="48" t="s">
        <v>52</v>
      </c>
      <c r="RLN34" s="48" t="s">
        <v>52</v>
      </c>
      <c r="RLO34" s="48" t="s">
        <v>52</v>
      </c>
      <c r="RLP34" s="48" t="s">
        <v>52</v>
      </c>
      <c r="RLQ34" s="48" t="s">
        <v>52</v>
      </c>
      <c r="RLR34" s="48" t="s">
        <v>52</v>
      </c>
      <c r="RLS34" s="48" t="s">
        <v>52</v>
      </c>
      <c r="RLT34" s="48" t="s">
        <v>52</v>
      </c>
      <c r="RLU34" s="48" t="s">
        <v>52</v>
      </c>
      <c r="RLV34" s="48" t="s">
        <v>52</v>
      </c>
      <c r="RLW34" s="48" t="s">
        <v>52</v>
      </c>
      <c r="RLX34" s="48" t="s">
        <v>52</v>
      </c>
      <c r="RLY34" s="48" t="s">
        <v>52</v>
      </c>
      <c r="RLZ34" s="48" t="s">
        <v>52</v>
      </c>
      <c r="RMA34" s="48" t="s">
        <v>52</v>
      </c>
      <c r="RMB34" s="48" t="s">
        <v>52</v>
      </c>
      <c r="RMC34" s="48" t="s">
        <v>52</v>
      </c>
      <c r="RMD34" s="48" t="s">
        <v>52</v>
      </c>
      <c r="RME34" s="48" t="s">
        <v>52</v>
      </c>
      <c r="RMF34" s="48" t="s">
        <v>52</v>
      </c>
      <c r="RMG34" s="48" t="s">
        <v>52</v>
      </c>
      <c r="RMH34" s="48" t="s">
        <v>52</v>
      </c>
      <c r="RMI34" s="48" t="s">
        <v>52</v>
      </c>
      <c r="RMJ34" s="48" t="s">
        <v>52</v>
      </c>
      <c r="RMK34" s="48" t="s">
        <v>52</v>
      </c>
      <c r="RML34" s="48" t="s">
        <v>52</v>
      </c>
      <c r="RMM34" s="48" t="s">
        <v>52</v>
      </c>
      <c r="RMN34" s="48" t="s">
        <v>52</v>
      </c>
      <c r="RMO34" s="48" t="s">
        <v>52</v>
      </c>
      <c r="RMP34" s="48" t="s">
        <v>52</v>
      </c>
      <c r="RMQ34" s="48" t="s">
        <v>52</v>
      </c>
      <c r="RMR34" s="48" t="s">
        <v>52</v>
      </c>
      <c r="RMS34" s="48" t="s">
        <v>52</v>
      </c>
      <c r="RMT34" s="48" t="s">
        <v>52</v>
      </c>
      <c r="RMU34" s="48" t="s">
        <v>52</v>
      </c>
      <c r="RMV34" s="48" t="s">
        <v>52</v>
      </c>
      <c r="RMW34" s="48" t="s">
        <v>52</v>
      </c>
      <c r="RMX34" s="48" t="s">
        <v>52</v>
      </c>
      <c r="RMY34" s="48" t="s">
        <v>52</v>
      </c>
      <c r="RMZ34" s="48" t="s">
        <v>52</v>
      </c>
      <c r="RNA34" s="48" t="s">
        <v>52</v>
      </c>
      <c r="RNB34" s="48" t="s">
        <v>52</v>
      </c>
      <c r="RNC34" s="48" t="s">
        <v>52</v>
      </c>
      <c r="RND34" s="48" t="s">
        <v>52</v>
      </c>
      <c r="RNE34" s="48" t="s">
        <v>52</v>
      </c>
      <c r="RNF34" s="48" t="s">
        <v>52</v>
      </c>
      <c r="RNG34" s="48" t="s">
        <v>52</v>
      </c>
      <c r="RNH34" s="48" t="s">
        <v>52</v>
      </c>
      <c r="RNI34" s="48" t="s">
        <v>52</v>
      </c>
      <c r="RNJ34" s="48" t="s">
        <v>52</v>
      </c>
      <c r="RNK34" s="48" t="s">
        <v>52</v>
      </c>
      <c r="RNL34" s="48" t="s">
        <v>52</v>
      </c>
      <c r="RNM34" s="48" t="s">
        <v>52</v>
      </c>
      <c r="RNN34" s="48" t="s">
        <v>52</v>
      </c>
      <c r="RNO34" s="48" t="s">
        <v>52</v>
      </c>
      <c r="RNP34" s="48" t="s">
        <v>52</v>
      </c>
      <c r="RNQ34" s="48" t="s">
        <v>52</v>
      </c>
      <c r="RNR34" s="48" t="s">
        <v>52</v>
      </c>
      <c r="RNS34" s="48" t="s">
        <v>52</v>
      </c>
      <c r="RNT34" s="48" t="s">
        <v>52</v>
      </c>
      <c r="RNU34" s="48" t="s">
        <v>52</v>
      </c>
      <c r="RNV34" s="48" t="s">
        <v>52</v>
      </c>
      <c r="RNW34" s="48" t="s">
        <v>52</v>
      </c>
      <c r="RNX34" s="48" t="s">
        <v>52</v>
      </c>
      <c r="RNY34" s="48" t="s">
        <v>52</v>
      </c>
      <c r="RNZ34" s="48" t="s">
        <v>52</v>
      </c>
      <c r="ROA34" s="48" t="s">
        <v>52</v>
      </c>
      <c r="ROB34" s="48" t="s">
        <v>52</v>
      </c>
      <c r="ROC34" s="48" t="s">
        <v>52</v>
      </c>
      <c r="ROD34" s="48" t="s">
        <v>52</v>
      </c>
      <c r="ROE34" s="48" t="s">
        <v>52</v>
      </c>
      <c r="ROF34" s="48" t="s">
        <v>52</v>
      </c>
      <c r="ROG34" s="48" t="s">
        <v>52</v>
      </c>
      <c r="ROH34" s="48" t="s">
        <v>52</v>
      </c>
      <c r="ROI34" s="48" t="s">
        <v>52</v>
      </c>
      <c r="ROJ34" s="48" t="s">
        <v>52</v>
      </c>
      <c r="ROK34" s="48" t="s">
        <v>52</v>
      </c>
      <c r="ROL34" s="48" t="s">
        <v>52</v>
      </c>
      <c r="ROM34" s="48" t="s">
        <v>52</v>
      </c>
      <c r="RON34" s="48" t="s">
        <v>52</v>
      </c>
      <c r="ROO34" s="48" t="s">
        <v>52</v>
      </c>
      <c r="ROP34" s="48" t="s">
        <v>52</v>
      </c>
      <c r="ROQ34" s="48" t="s">
        <v>52</v>
      </c>
      <c r="ROR34" s="48" t="s">
        <v>52</v>
      </c>
      <c r="ROS34" s="48" t="s">
        <v>52</v>
      </c>
      <c r="ROT34" s="48" t="s">
        <v>52</v>
      </c>
      <c r="ROU34" s="48" t="s">
        <v>52</v>
      </c>
      <c r="ROV34" s="48" t="s">
        <v>52</v>
      </c>
      <c r="ROW34" s="48" t="s">
        <v>52</v>
      </c>
      <c r="ROX34" s="48" t="s">
        <v>52</v>
      </c>
      <c r="ROY34" s="48" t="s">
        <v>52</v>
      </c>
      <c r="ROZ34" s="48" t="s">
        <v>52</v>
      </c>
      <c r="RPA34" s="48" t="s">
        <v>52</v>
      </c>
      <c r="RPB34" s="48" t="s">
        <v>52</v>
      </c>
      <c r="RPC34" s="48" t="s">
        <v>52</v>
      </c>
      <c r="RPD34" s="48" t="s">
        <v>52</v>
      </c>
      <c r="RPE34" s="48" t="s">
        <v>52</v>
      </c>
      <c r="RPF34" s="48" t="s">
        <v>52</v>
      </c>
      <c r="RPG34" s="48" t="s">
        <v>52</v>
      </c>
      <c r="RPH34" s="48" t="s">
        <v>52</v>
      </c>
      <c r="RPI34" s="48" t="s">
        <v>52</v>
      </c>
      <c r="RPJ34" s="48" t="s">
        <v>52</v>
      </c>
      <c r="RPK34" s="48" t="s">
        <v>52</v>
      </c>
      <c r="RPL34" s="48" t="s">
        <v>52</v>
      </c>
      <c r="RPM34" s="48" t="s">
        <v>52</v>
      </c>
      <c r="RPN34" s="48" t="s">
        <v>52</v>
      </c>
      <c r="RPO34" s="48" t="s">
        <v>52</v>
      </c>
      <c r="RPP34" s="48" t="s">
        <v>52</v>
      </c>
      <c r="RPQ34" s="48" t="s">
        <v>52</v>
      </c>
      <c r="RPR34" s="48" t="s">
        <v>52</v>
      </c>
      <c r="RPS34" s="48" t="s">
        <v>52</v>
      </c>
      <c r="RPT34" s="48" t="s">
        <v>52</v>
      </c>
      <c r="RPU34" s="48" t="s">
        <v>52</v>
      </c>
      <c r="RPV34" s="48" t="s">
        <v>52</v>
      </c>
      <c r="RPW34" s="48" t="s">
        <v>52</v>
      </c>
      <c r="RPX34" s="48" t="s">
        <v>52</v>
      </c>
      <c r="RPY34" s="48" t="s">
        <v>52</v>
      </c>
      <c r="RPZ34" s="48" t="s">
        <v>52</v>
      </c>
      <c r="RQA34" s="48" t="s">
        <v>52</v>
      </c>
      <c r="RQB34" s="48" t="s">
        <v>52</v>
      </c>
      <c r="RQC34" s="48" t="s">
        <v>52</v>
      </c>
      <c r="RQD34" s="48" t="s">
        <v>52</v>
      </c>
      <c r="RQE34" s="48" t="s">
        <v>52</v>
      </c>
      <c r="RQF34" s="48" t="s">
        <v>52</v>
      </c>
      <c r="RQG34" s="48" t="s">
        <v>52</v>
      </c>
      <c r="RQH34" s="48" t="s">
        <v>52</v>
      </c>
      <c r="RQI34" s="48" t="s">
        <v>52</v>
      </c>
      <c r="RQJ34" s="48" t="s">
        <v>52</v>
      </c>
      <c r="RQK34" s="48" t="s">
        <v>52</v>
      </c>
      <c r="RQL34" s="48" t="s">
        <v>52</v>
      </c>
      <c r="RQM34" s="48" t="s">
        <v>52</v>
      </c>
      <c r="RQN34" s="48" t="s">
        <v>52</v>
      </c>
      <c r="RQO34" s="48" t="s">
        <v>52</v>
      </c>
      <c r="RQP34" s="48" t="s">
        <v>52</v>
      </c>
      <c r="RQQ34" s="48" t="s">
        <v>52</v>
      </c>
      <c r="RQR34" s="48" t="s">
        <v>52</v>
      </c>
      <c r="RQS34" s="48" t="s">
        <v>52</v>
      </c>
      <c r="RQT34" s="48" t="s">
        <v>52</v>
      </c>
      <c r="RQU34" s="48" t="s">
        <v>52</v>
      </c>
      <c r="RQV34" s="48" t="s">
        <v>52</v>
      </c>
      <c r="RQW34" s="48" t="s">
        <v>52</v>
      </c>
      <c r="RQX34" s="48" t="s">
        <v>52</v>
      </c>
      <c r="RQY34" s="48" t="s">
        <v>52</v>
      </c>
      <c r="RQZ34" s="48" t="s">
        <v>52</v>
      </c>
      <c r="RRA34" s="48" t="s">
        <v>52</v>
      </c>
      <c r="RRB34" s="48" t="s">
        <v>52</v>
      </c>
      <c r="RRC34" s="48" t="s">
        <v>52</v>
      </c>
      <c r="RRD34" s="48" t="s">
        <v>52</v>
      </c>
      <c r="RRE34" s="48" t="s">
        <v>52</v>
      </c>
      <c r="RRF34" s="48" t="s">
        <v>52</v>
      </c>
      <c r="RRG34" s="48" t="s">
        <v>52</v>
      </c>
      <c r="RRH34" s="48" t="s">
        <v>52</v>
      </c>
      <c r="RRI34" s="48" t="s">
        <v>52</v>
      </c>
      <c r="RRJ34" s="48" t="s">
        <v>52</v>
      </c>
      <c r="RRK34" s="48" t="s">
        <v>52</v>
      </c>
      <c r="RRL34" s="48" t="s">
        <v>52</v>
      </c>
      <c r="RRM34" s="48" t="s">
        <v>52</v>
      </c>
      <c r="RRN34" s="48" t="s">
        <v>52</v>
      </c>
      <c r="RRO34" s="48" t="s">
        <v>52</v>
      </c>
      <c r="RRP34" s="48" t="s">
        <v>52</v>
      </c>
      <c r="RRQ34" s="48" t="s">
        <v>52</v>
      </c>
      <c r="RRR34" s="48" t="s">
        <v>52</v>
      </c>
      <c r="RRS34" s="48" t="s">
        <v>52</v>
      </c>
      <c r="RRT34" s="48" t="s">
        <v>52</v>
      </c>
      <c r="RRU34" s="48" t="s">
        <v>52</v>
      </c>
      <c r="RRV34" s="48" t="s">
        <v>52</v>
      </c>
      <c r="RRW34" s="48" t="s">
        <v>52</v>
      </c>
      <c r="RRX34" s="48" t="s">
        <v>52</v>
      </c>
      <c r="RRY34" s="48" t="s">
        <v>52</v>
      </c>
      <c r="RRZ34" s="48" t="s">
        <v>52</v>
      </c>
      <c r="RSA34" s="48" t="s">
        <v>52</v>
      </c>
      <c r="RSB34" s="48" t="s">
        <v>52</v>
      </c>
      <c r="RSC34" s="48" t="s">
        <v>52</v>
      </c>
      <c r="RSD34" s="48" t="s">
        <v>52</v>
      </c>
      <c r="RSE34" s="48" t="s">
        <v>52</v>
      </c>
      <c r="RSF34" s="48" t="s">
        <v>52</v>
      </c>
      <c r="RSG34" s="48" t="s">
        <v>52</v>
      </c>
      <c r="RSH34" s="48" t="s">
        <v>52</v>
      </c>
      <c r="RSI34" s="48" t="s">
        <v>52</v>
      </c>
      <c r="RSJ34" s="48" t="s">
        <v>52</v>
      </c>
      <c r="RSK34" s="48" t="s">
        <v>52</v>
      </c>
      <c r="RSL34" s="48" t="s">
        <v>52</v>
      </c>
      <c r="RSM34" s="48" t="s">
        <v>52</v>
      </c>
      <c r="RSN34" s="48" t="s">
        <v>52</v>
      </c>
      <c r="RSO34" s="48" t="s">
        <v>52</v>
      </c>
      <c r="RSP34" s="48" t="s">
        <v>52</v>
      </c>
      <c r="RSQ34" s="48" t="s">
        <v>52</v>
      </c>
      <c r="RSR34" s="48" t="s">
        <v>52</v>
      </c>
      <c r="RSS34" s="48" t="s">
        <v>52</v>
      </c>
      <c r="RST34" s="48" t="s">
        <v>52</v>
      </c>
      <c r="RSU34" s="48" t="s">
        <v>52</v>
      </c>
      <c r="RSV34" s="48" t="s">
        <v>52</v>
      </c>
      <c r="RSW34" s="48" t="s">
        <v>52</v>
      </c>
      <c r="RSX34" s="48" t="s">
        <v>52</v>
      </c>
      <c r="RSY34" s="48" t="s">
        <v>52</v>
      </c>
      <c r="RSZ34" s="48" t="s">
        <v>52</v>
      </c>
      <c r="RTA34" s="48" t="s">
        <v>52</v>
      </c>
      <c r="RTB34" s="48" t="s">
        <v>52</v>
      </c>
      <c r="RTC34" s="48" t="s">
        <v>52</v>
      </c>
      <c r="RTD34" s="48" t="s">
        <v>52</v>
      </c>
      <c r="RTE34" s="48" t="s">
        <v>52</v>
      </c>
      <c r="RTF34" s="48" t="s">
        <v>52</v>
      </c>
      <c r="RTG34" s="48" t="s">
        <v>52</v>
      </c>
      <c r="RTH34" s="48" t="s">
        <v>52</v>
      </c>
      <c r="RTI34" s="48" t="s">
        <v>52</v>
      </c>
      <c r="RTJ34" s="48" t="s">
        <v>52</v>
      </c>
      <c r="RTK34" s="48" t="s">
        <v>52</v>
      </c>
      <c r="RTL34" s="48" t="s">
        <v>52</v>
      </c>
      <c r="RTM34" s="48" t="s">
        <v>52</v>
      </c>
      <c r="RTN34" s="48" t="s">
        <v>52</v>
      </c>
      <c r="RTO34" s="48" t="s">
        <v>52</v>
      </c>
      <c r="RTP34" s="48" t="s">
        <v>52</v>
      </c>
      <c r="RTQ34" s="48" t="s">
        <v>52</v>
      </c>
      <c r="RTR34" s="48" t="s">
        <v>52</v>
      </c>
      <c r="RTS34" s="48" t="s">
        <v>52</v>
      </c>
      <c r="RTT34" s="48" t="s">
        <v>52</v>
      </c>
      <c r="RTU34" s="48" t="s">
        <v>52</v>
      </c>
      <c r="RTV34" s="48" t="s">
        <v>52</v>
      </c>
      <c r="RTW34" s="48" t="s">
        <v>52</v>
      </c>
      <c r="RTX34" s="48" t="s">
        <v>52</v>
      </c>
      <c r="RTY34" s="48" t="s">
        <v>52</v>
      </c>
      <c r="RTZ34" s="48" t="s">
        <v>52</v>
      </c>
      <c r="RUA34" s="48" t="s">
        <v>52</v>
      </c>
      <c r="RUB34" s="48" t="s">
        <v>52</v>
      </c>
      <c r="RUC34" s="48" t="s">
        <v>52</v>
      </c>
      <c r="RUD34" s="48" t="s">
        <v>52</v>
      </c>
      <c r="RUE34" s="48" t="s">
        <v>52</v>
      </c>
      <c r="RUF34" s="48" t="s">
        <v>52</v>
      </c>
      <c r="RUG34" s="48" t="s">
        <v>52</v>
      </c>
      <c r="RUH34" s="48" t="s">
        <v>52</v>
      </c>
      <c r="RUI34" s="48" t="s">
        <v>52</v>
      </c>
      <c r="RUJ34" s="48" t="s">
        <v>52</v>
      </c>
      <c r="RUK34" s="48" t="s">
        <v>52</v>
      </c>
      <c r="RUL34" s="48" t="s">
        <v>52</v>
      </c>
      <c r="RUM34" s="48" t="s">
        <v>52</v>
      </c>
      <c r="RUN34" s="48" t="s">
        <v>52</v>
      </c>
      <c r="RUO34" s="48" t="s">
        <v>52</v>
      </c>
      <c r="RUP34" s="48" t="s">
        <v>52</v>
      </c>
      <c r="RUQ34" s="48" t="s">
        <v>52</v>
      </c>
      <c r="RUR34" s="48" t="s">
        <v>52</v>
      </c>
      <c r="RUS34" s="48" t="s">
        <v>52</v>
      </c>
      <c r="RUT34" s="48" t="s">
        <v>52</v>
      </c>
      <c r="RUU34" s="48" t="s">
        <v>52</v>
      </c>
      <c r="RUV34" s="48" t="s">
        <v>52</v>
      </c>
      <c r="RUW34" s="48" t="s">
        <v>52</v>
      </c>
      <c r="RUX34" s="48" t="s">
        <v>52</v>
      </c>
      <c r="RUY34" s="48" t="s">
        <v>52</v>
      </c>
      <c r="RUZ34" s="48" t="s">
        <v>52</v>
      </c>
      <c r="RVA34" s="48" t="s">
        <v>52</v>
      </c>
      <c r="RVB34" s="48" t="s">
        <v>52</v>
      </c>
      <c r="RVC34" s="48" t="s">
        <v>52</v>
      </c>
      <c r="RVD34" s="48" t="s">
        <v>52</v>
      </c>
      <c r="RVE34" s="48" t="s">
        <v>52</v>
      </c>
      <c r="RVF34" s="48" t="s">
        <v>52</v>
      </c>
      <c r="RVG34" s="48" t="s">
        <v>52</v>
      </c>
      <c r="RVH34" s="48" t="s">
        <v>52</v>
      </c>
      <c r="RVI34" s="48" t="s">
        <v>52</v>
      </c>
      <c r="RVJ34" s="48" t="s">
        <v>52</v>
      </c>
      <c r="RVK34" s="48" t="s">
        <v>52</v>
      </c>
      <c r="RVL34" s="48" t="s">
        <v>52</v>
      </c>
      <c r="RVM34" s="48" t="s">
        <v>52</v>
      </c>
      <c r="RVN34" s="48" t="s">
        <v>52</v>
      </c>
      <c r="RVO34" s="48" t="s">
        <v>52</v>
      </c>
      <c r="RVP34" s="48" t="s">
        <v>52</v>
      </c>
      <c r="RVQ34" s="48" t="s">
        <v>52</v>
      </c>
      <c r="RVR34" s="48" t="s">
        <v>52</v>
      </c>
      <c r="RVS34" s="48" t="s">
        <v>52</v>
      </c>
      <c r="RVT34" s="48" t="s">
        <v>52</v>
      </c>
      <c r="RVU34" s="48" t="s">
        <v>52</v>
      </c>
      <c r="RVV34" s="48" t="s">
        <v>52</v>
      </c>
      <c r="RVW34" s="48" t="s">
        <v>52</v>
      </c>
      <c r="RVX34" s="48" t="s">
        <v>52</v>
      </c>
      <c r="RVY34" s="48" t="s">
        <v>52</v>
      </c>
      <c r="RVZ34" s="48" t="s">
        <v>52</v>
      </c>
      <c r="RWA34" s="48" t="s">
        <v>52</v>
      </c>
      <c r="RWB34" s="48" t="s">
        <v>52</v>
      </c>
      <c r="RWC34" s="48" t="s">
        <v>52</v>
      </c>
      <c r="RWD34" s="48" t="s">
        <v>52</v>
      </c>
      <c r="RWE34" s="48" t="s">
        <v>52</v>
      </c>
      <c r="RWF34" s="48" t="s">
        <v>52</v>
      </c>
      <c r="RWG34" s="48" t="s">
        <v>52</v>
      </c>
      <c r="RWH34" s="48" t="s">
        <v>52</v>
      </c>
      <c r="RWI34" s="48" t="s">
        <v>52</v>
      </c>
      <c r="RWJ34" s="48" t="s">
        <v>52</v>
      </c>
      <c r="RWK34" s="48" t="s">
        <v>52</v>
      </c>
      <c r="RWL34" s="48" t="s">
        <v>52</v>
      </c>
      <c r="RWM34" s="48" t="s">
        <v>52</v>
      </c>
      <c r="RWN34" s="48" t="s">
        <v>52</v>
      </c>
      <c r="RWO34" s="48" t="s">
        <v>52</v>
      </c>
      <c r="RWP34" s="48" t="s">
        <v>52</v>
      </c>
      <c r="RWQ34" s="48" t="s">
        <v>52</v>
      </c>
      <c r="RWR34" s="48" t="s">
        <v>52</v>
      </c>
      <c r="RWS34" s="48" t="s">
        <v>52</v>
      </c>
      <c r="RWT34" s="48" t="s">
        <v>52</v>
      </c>
      <c r="RWU34" s="48" t="s">
        <v>52</v>
      </c>
      <c r="RWV34" s="48" t="s">
        <v>52</v>
      </c>
      <c r="RWW34" s="48" t="s">
        <v>52</v>
      </c>
      <c r="RWX34" s="48" t="s">
        <v>52</v>
      </c>
      <c r="RWY34" s="48" t="s">
        <v>52</v>
      </c>
      <c r="RWZ34" s="48" t="s">
        <v>52</v>
      </c>
      <c r="RXA34" s="48" t="s">
        <v>52</v>
      </c>
      <c r="RXB34" s="48" t="s">
        <v>52</v>
      </c>
      <c r="RXC34" s="48" t="s">
        <v>52</v>
      </c>
      <c r="RXD34" s="48" t="s">
        <v>52</v>
      </c>
      <c r="RXE34" s="48" t="s">
        <v>52</v>
      </c>
      <c r="RXF34" s="48" t="s">
        <v>52</v>
      </c>
      <c r="RXG34" s="48" t="s">
        <v>52</v>
      </c>
      <c r="RXH34" s="48" t="s">
        <v>52</v>
      </c>
      <c r="RXI34" s="48" t="s">
        <v>52</v>
      </c>
      <c r="RXJ34" s="48" t="s">
        <v>52</v>
      </c>
      <c r="RXK34" s="48" t="s">
        <v>52</v>
      </c>
      <c r="RXL34" s="48" t="s">
        <v>52</v>
      </c>
      <c r="RXM34" s="48" t="s">
        <v>52</v>
      </c>
      <c r="RXN34" s="48" t="s">
        <v>52</v>
      </c>
      <c r="RXO34" s="48" t="s">
        <v>52</v>
      </c>
      <c r="RXP34" s="48" t="s">
        <v>52</v>
      </c>
      <c r="RXQ34" s="48" t="s">
        <v>52</v>
      </c>
      <c r="RXR34" s="48" t="s">
        <v>52</v>
      </c>
      <c r="RXS34" s="48" t="s">
        <v>52</v>
      </c>
      <c r="RXT34" s="48" t="s">
        <v>52</v>
      </c>
      <c r="RXU34" s="48" t="s">
        <v>52</v>
      </c>
      <c r="RXV34" s="48" t="s">
        <v>52</v>
      </c>
      <c r="RXW34" s="48" t="s">
        <v>52</v>
      </c>
      <c r="RXX34" s="48" t="s">
        <v>52</v>
      </c>
      <c r="RXY34" s="48" t="s">
        <v>52</v>
      </c>
      <c r="RXZ34" s="48" t="s">
        <v>52</v>
      </c>
      <c r="RYA34" s="48" t="s">
        <v>52</v>
      </c>
      <c r="RYB34" s="48" t="s">
        <v>52</v>
      </c>
      <c r="RYC34" s="48" t="s">
        <v>52</v>
      </c>
      <c r="RYD34" s="48" t="s">
        <v>52</v>
      </c>
      <c r="RYE34" s="48" t="s">
        <v>52</v>
      </c>
      <c r="RYF34" s="48" t="s">
        <v>52</v>
      </c>
      <c r="RYG34" s="48" t="s">
        <v>52</v>
      </c>
      <c r="RYH34" s="48" t="s">
        <v>52</v>
      </c>
      <c r="RYI34" s="48" t="s">
        <v>52</v>
      </c>
      <c r="RYJ34" s="48" t="s">
        <v>52</v>
      </c>
      <c r="RYK34" s="48" t="s">
        <v>52</v>
      </c>
      <c r="RYL34" s="48" t="s">
        <v>52</v>
      </c>
      <c r="RYM34" s="48" t="s">
        <v>52</v>
      </c>
      <c r="RYN34" s="48" t="s">
        <v>52</v>
      </c>
      <c r="RYO34" s="48" t="s">
        <v>52</v>
      </c>
      <c r="RYP34" s="48" t="s">
        <v>52</v>
      </c>
      <c r="RYQ34" s="48" t="s">
        <v>52</v>
      </c>
      <c r="RYR34" s="48" t="s">
        <v>52</v>
      </c>
      <c r="RYS34" s="48" t="s">
        <v>52</v>
      </c>
      <c r="RYT34" s="48" t="s">
        <v>52</v>
      </c>
      <c r="RYU34" s="48" t="s">
        <v>52</v>
      </c>
      <c r="RYV34" s="48" t="s">
        <v>52</v>
      </c>
      <c r="RYW34" s="48" t="s">
        <v>52</v>
      </c>
      <c r="RYX34" s="48" t="s">
        <v>52</v>
      </c>
      <c r="RYY34" s="48" t="s">
        <v>52</v>
      </c>
      <c r="RYZ34" s="48" t="s">
        <v>52</v>
      </c>
      <c r="RZA34" s="48" t="s">
        <v>52</v>
      </c>
      <c r="RZB34" s="48" t="s">
        <v>52</v>
      </c>
      <c r="RZC34" s="48" t="s">
        <v>52</v>
      </c>
      <c r="RZD34" s="48" t="s">
        <v>52</v>
      </c>
      <c r="RZE34" s="48" t="s">
        <v>52</v>
      </c>
      <c r="RZF34" s="48" t="s">
        <v>52</v>
      </c>
      <c r="RZG34" s="48" t="s">
        <v>52</v>
      </c>
      <c r="RZH34" s="48" t="s">
        <v>52</v>
      </c>
      <c r="RZI34" s="48" t="s">
        <v>52</v>
      </c>
      <c r="RZJ34" s="48" t="s">
        <v>52</v>
      </c>
      <c r="RZK34" s="48" t="s">
        <v>52</v>
      </c>
      <c r="RZL34" s="48" t="s">
        <v>52</v>
      </c>
      <c r="RZM34" s="48" t="s">
        <v>52</v>
      </c>
      <c r="RZN34" s="48" t="s">
        <v>52</v>
      </c>
      <c r="RZO34" s="48" t="s">
        <v>52</v>
      </c>
      <c r="RZP34" s="48" t="s">
        <v>52</v>
      </c>
      <c r="RZQ34" s="48" t="s">
        <v>52</v>
      </c>
      <c r="RZR34" s="48" t="s">
        <v>52</v>
      </c>
      <c r="RZS34" s="48" t="s">
        <v>52</v>
      </c>
      <c r="RZT34" s="48" t="s">
        <v>52</v>
      </c>
      <c r="RZU34" s="48" t="s">
        <v>52</v>
      </c>
      <c r="RZV34" s="48" t="s">
        <v>52</v>
      </c>
      <c r="RZW34" s="48" t="s">
        <v>52</v>
      </c>
      <c r="RZX34" s="48" t="s">
        <v>52</v>
      </c>
      <c r="RZY34" s="48" t="s">
        <v>52</v>
      </c>
      <c r="RZZ34" s="48" t="s">
        <v>52</v>
      </c>
      <c r="SAA34" s="48" t="s">
        <v>52</v>
      </c>
      <c r="SAB34" s="48" t="s">
        <v>52</v>
      </c>
      <c r="SAC34" s="48" t="s">
        <v>52</v>
      </c>
      <c r="SAD34" s="48" t="s">
        <v>52</v>
      </c>
      <c r="SAE34" s="48" t="s">
        <v>52</v>
      </c>
      <c r="SAF34" s="48" t="s">
        <v>52</v>
      </c>
      <c r="SAG34" s="48" t="s">
        <v>52</v>
      </c>
      <c r="SAH34" s="48" t="s">
        <v>52</v>
      </c>
      <c r="SAI34" s="48" t="s">
        <v>52</v>
      </c>
      <c r="SAJ34" s="48" t="s">
        <v>52</v>
      </c>
      <c r="SAK34" s="48" t="s">
        <v>52</v>
      </c>
      <c r="SAL34" s="48" t="s">
        <v>52</v>
      </c>
      <c r="SAM34" s="48" t="s">
        <v>52</v>
      </c>
      <c r="SAN34" s="48" t="s">
        <v>52</v>
      </c>
      <c r="SAO34" s="48" t="s">
        <v>52</v>
      </c>
      <c r="SAP34" s="48" t="s">
        <v>52</v>
      </c>
      <c r="SAQ34" s="48" t="s">
        <v>52</v>
      </c>
      <c r="SAR34" s="48" t="s">
        <v>52</v>
      </c>
      <c r="SAS34" s="48" t="s">
        <v>52</v>
      </c>
      <c r="SAT34" s="48" t="s">
        <v>52</v>
      </c>
      <c r="SAU34" s="48" t="s">
        <v>52</v>
      </c>
      <c r="SAV34" s="48" t="s">
        <v>52</v>
      </c>
      <c r="SAW34" s="48" t="s">
        <v>52</v>
      </c>
      <c r="SAX34" s="48" t="s">
        <v>52</v>
      </c>
      <c r="SAY34" s="48" t="s">
        <v>52</v>
      </c>
      <c r="SAZ34" s="48" t="s">
        <v>52</v>
      </c>
      <c r="SBA34" s="48" t="s">
        <v>52</v>
      </c>
      <c r="SBB34" s="48" t="s">
        <v>52</v>
      </c>
      <c r="SBC34" s="48" t="s">
        <v>52</v>
      </c>
      <c r="SBD34" s="48" t="s">
        <v>52</v>
      </c>
      <c r="SBE34" s="48" t="s">
        <v>52</v>
      </c>
      <c r="SBF34" s="48" t="s">
        <v>52</v>
      </c>
      <c r="SBG34" s="48" t="s">
        <v>52</v>
      </c>
      <c r="SBH34" s="48" t="s">
        <v>52</v>
      </c>
      <c r="SBI34" s="48" t="s">
        <v>52</v>
      </c>
      <c r="SBJ34" s="48" t="s">
        <v>52</v>
      </c>
      <c r="SBK34" s="48" t="s">
        <v>52</v>
      </c>
      <c r="SBL34" s="48" t="s">
        <v>52</v>
      </c>
      <c r="SBM34" s="48" t="s">
        <v>52</v>
      </c>
      <c r="SBN34" s="48" t="s">
        <v>52</v>
      </c>
      <c r="SBO34" s="48" t="s">
        <v>52</v>
      </c>
      <c r="SBP34" s="48" t="s">
        <v>52</v>
      </c>
      <c r="SBQ34" s="48" t="s">
        <v>52</v>
      </c>
      <c r="SBR34" s="48" t="s">
        <v>52</v>
      </c>
      <c r="SBS34" s="48" t="s">
        <v>52</v>
      </c>
      <c r="SBT34" s="48" t="s">
        <v>52</v>
      </c>
      <c r="SBU34" s="48" t="s">
        <v>52</v>
      </c>
      <c r="SBV34" s="48" t="s">
        <v>52</v>
      </c>
      <c r="SBW34" s="48" t="s">
        <v>52</v>
      </c>
      <c r="SBX34" s="48" t="s">
        <v>52</v>
      </c>
      <c r="SBY34" s="48" t="s">
        <v>52</v>
      </c>
      <c r="SBZ34" s="48" t="s">
        <v>52</v>
      </c>
      <c r="SCA34" s="48" t="s">
        <v>52</v>
      </c>
      <c r="SCB34" s="48" t="s">
        <v>52</v>
      </c>
      <c r="SCC34" s="48" t="s">
        <v>52</v>
      </c>
      <c r="SCD34" s="48" t="s">
        <v>52</v>
      </c>
      <c r="SCE34" s="48" t="s">
        <v>52</v>
      </c>
      <c r="SCF34" s="48" t="s">
        <v>52</v>
      </c>
      <c r="SCG34" s="48" t="s">
        <v>52</v>
      </c>
      <c r="SCH34" s="48" t="s">
        <v>52</v>
      </c>
      <c r="SCI34" s="48" t="s">
        <v>52</v>
      </c>
      <c r="SCJ34" s="48" t="s">
        <v>52</v>
      </c>
      <c r="SCK34" s="48" t="s">
        <v>52</v>
      </c>
      <c r="SCL34" s="48" t="s">
        <v>52</v>
      </c>
      <c r="SCM34" s="48" t="s">
        <v>52</v>
      </c>
      <c r="SCN34" s="48" t="s">
        <v>52</v>
      </c>
      <c r="SCO34" s="48" t="s">
        <v>52</v>
      </c>
      <c r="SCP34" s="48" t="s">
        <v>52</v>
      </c>
      <c r="SCQ34" s="48" t="s">
        <v>52</v>
      </c>
      <c r="SCR34" s="48" t="s">
        <v>52</v>
      </c>
      <c r="SCS34" s="48" t="s">
        <v>52</v>
      </c>
      <c r="SCT34" s="48" t="s">
        <v>52</v>
      </c>
      <c r="SCU34" s="48" t="s">
        <v>52</v>
      </c>
      <c r="SCV34" s="48" t="s">
        <v>52</v>
      </c>
      <c r="SCW34" s="48" t="s">
        <v>52</v>
      </c>
      <c r="SCX34" s="48" t="s">
        <v>52</v>
      </c>
      <c r="SCY34" s="48" t="s">
        <v>52</v>
      </c>
      <c r="SCZ34" s="48" t="s">
        <v>52</v>
      </c>
      <c r="SDA34" s="48" t="s">
        <v>52</v>
      </c>
      <c r="SDB34" s="48" t="s">
        <v>52</v>
      </c>
      <c r="SDC34" s="48" t="s">
        <v>52</v>
      </c>
      <c r="SDD34" s="48" t="s">
        <v>52</v>
      </c>
      <c r="SDE34" s="48" t="s">
        <v>52</v>
      </c>
      <c r="SDF34" s="48" t="s">
        <v>52</v>
      </c>
      <c r="SDG34" s="48" t="s">
        <v>52</v>
      </c>
      <c r="SDH34" s="48" t="s">
        <v>52</v>
      </c>
      <c r="SDI34" s="48" t="s">
        <v>52</v>
      </c>
      <c r="SDJ34" s="48" t="s">
        <v>52</v>
      </c>
      <c r="SDK34" s="48" t="s">
        <v>52</v>
      </c>
      <c r="SDL34" s="48" t="s">
        <v>52</v>
      </c>
      <c r="SDM34" s="48" t="s">
        <v>52</v>
      </c>
      <c r="SDN34" s="48" t="s">
        <v>52</v>
      </c>
      <c r="SDO34" s="48" t="s">
        <v>52</v>
      </c>
      <c r="SDP34" s="48" t="s">
        <v>52</v>
      </c>
      <c r="SDQ34" s="48" t="s">
        <v>52</v>
      </c>
      <c r="SDR34" s="48" t="s">
        <v>52</v>
      </c>
      <c r="SDS34" s="48" t="s">
        <v>52</v>
      </c>
      <c r="SDT34" s="48" t="s">
        <v>52</v>
      </c>
      <c r="SDU34" s="48" t="s">
        <v>52</v>
      </c>
      <c r="SDV34" s="48" t="s">
        <v>52</v>
      </c>
      <c r="SDW34" s="48" t="s">
        <v>52</v>
      </c>
      <c r="SDX34" s="48" t="s">
        <v>52</v>
      </c>
      <c r="SDY34" s="48" t="s">
        <v>52</v>
      </c>
      <c r="SDZ34" s="48" t="s">
        <v>52</v>
      </c>
      <c r="SEA34" s="48" t="s">
        <v>52</v>
      </c>
      <c r="SEB34" s="48" t="s">
        <v>52</v>
      </c>
      <c r="SEC34" s="48" t="s">
        <v>52</v>
      </c>
      <c r="SED34" s="48" t="s">
        <v>52</v>
      </c>
      <c r="SEE34" s="48" t="s">
        <v>52</v>
      </c>
      <c r="SEF34" s="48" t="s">
        <v>52</v>
      </c>
      <c r="SEG34" s="48" t="s">
        <v>52</v>
      </c>
      <c r="SEH34" s="48" t="s">
        <v>52</v>
      </c>
      <c r="SEI34" s="48" t="s">
        <v>52</v>
      </c>
      <c r="SEJ34" s="48" t="s">
        <v>52</v>
      </c>
      <c r="SEK34" s="48" t="s">
        <v>52</v>
      </c>
      <c r="SEL34" s="48" t="s">
        <v>52</v>
      </c>
      <c r="SEM34" s="48" t="s">
        <v>52</v>
      </c>
      <c r="SEN34" s="48" t="s">
        <v>52</v>
      </c>
      <c r="SEO34" s="48" t="s">
        <v>52</v>
      </c>
      <c r="SEP34" s="48" t="s">
        <v>52</v>
      </c>
      <c r="SEQ34" s="48" t="s">
        <v>52</v>
      </c>
      <c r="SER34" s="48" t="s">
        <v>52</v>
      </c>
      <c r="SES34" s="48" t="s">
        <v>52</v>
      </c>
      <c r="SET34" s="48" t="s">
        <v>52</v>
      </c>
      <c r="SEU34" s="48" t="s">
        <v>52</v>
      </c>
      <c r="SEV34" s="48" t="s">
        <v>52</v>
      </c>
      <c r="SEW34" s="48" t="s">
        <v>52</v>
      </c>
      <c r="SEX34" s="48" t="s">
        <v>52</v>
      </c>
      <c r="SEY34" s="48" t="s">
        <v>52</v>
      </c>
      <c r="SEZ34" s="48" t="s">
        <v>52</v>
      </c>
      <c r="SFA34" s="48" t="s">
        <v>52</v>
      </c>
      <c r="SFB34" s="48" t="s">
        <v>52</v>
      </c>
      <c r="SFC34" s="48" t="s">
        <v>52</v>
      </c>
      <c r="SFD34" s="48" t="s">
        <v>52</v>
      </c>
      <c r="SFE34" s="48" t="s">
        <v>52</v>
      </c>
      <c r="SFF34" s="48" t="s">
        <v>52</v>
      </c>
      <c r="SFG34" s="48" t="s">
        <v>52</v>
      </c>
      <c r="SFH34" s="48" t="s">
        <v>52</v>
      </c>
      <c r="SFI34" s="48" t="s">
        <v>52</v>
      </c>
      <c r="SFJ34" s="48" t="s">
        <v>52</v>
      </c>
      <c r="SFK34" s="48" t="s">
        <v>52</v>
      </c>
      <c r="SFL34" s="48" t="s">
        <v>52</v>
      </c>
      <c r="SFM34" s="48" t="s">
        <v>52</v>
      </c>
      <c r="SFN34" s="48" t="s">
        <v>52</v>
      </c>
      <c r="SFO34" s="48" t="s">
        <v>52</v>
      </c>
      <c r="SFP34" s="48" t="s">
        <v>52</v>
      </c>
      <c r="SFQ34" s="48" t="s">
        <v>52</v>
      </c>
      <c r="SFR34" s="48" t="s">
        <v>52</v>
      </c>
      <c r="SFS34" s="48" t="s">
        <v>52</v>
      </c>
      <c r="SFT34" s="48" t="s">
        <v>52</v>
      </c>
      <c r="SFU34" s="48" t="s">
        <v>52</v>
      </c>
      <c r="SFV34" s="48" t="s">
        <v>52</v>
      </c>
      <c r="SFW34" s="48" t="s">
        <v>52</v>
      </c>
      <c r="SFX34" s="48" t="s">
        <v>52</v>
      </c>
      <c r="SFY34" s="48" t="s">
        <v>52</v>
      </c>
      <c r="SFZ34" s="48" t="s">
        <v>52</v>
      </c>
      <c r="SGA34" s="48" t="s">
        <v>52</v>
      </c>
      <c r="SGB34" s="48" t="s">
        <v>52</v>
      </c>
      <c r="SGC34" s="48" t="s">
        <v>52</v>
      </c>
      <c r="SGD34" s="48" t="s">
        <v>52</v>
      </c>
      <c r="SGE34" s="48" t="s">
        <v>52</v>
      </c>
      <c r="SGF34" s="48" t="s">
        <v>52</v>
      </c>
      <c r="SGG34" s="48" t="s">
        <v>52</v>
      </c>
      <c r="SGH34" s="48" t="s">
        <v>52</v>
      </c>
      <c r="SGI34" s="48" t="s">
        <v>52</v>
      </c>
      <c r="SGJ34" s="48" t="s">
        <v>52</v>
      </c>
      <c r="SGK34" s="48" t="s">
        <v>52</v>
      </c>
      <c r="SGL34" s="48" t="s">
        <v>52</v>
      </c>
      <c r="SGM34" s="48" t="s">
        <v>52</v>
      </c>
      <c r="SGN34" s="48" t="s">
        <v>52</v>
      </c>
      <c r="SGO34" s="48" t="s">
        <v>52</v>
      </c>
      <c r="SGP34" s="48" t="s">
        <v>52</v>
      </c>
      <c r="SGQ34" s="48" t="s">
        <v>52</v>
      </c>
      <c r="SGR34" s="48" t="s">
        <v>52</v>
      </c>
      <c r="SGS34" s="48" t="s">
        <v>52</v>
      </c>
      <c r="SGT34" s="48" t="s">
        <v>52</v>
      </c>
      <c r="SGU34" s="48" t="s">
        <v>52</v>
      </c>
      <c r="SGV34" s="48" t="s">
        <v>52</v>
      </c>
      <c r="SGW34" s="48" t="s">
        <v>52</v>
      </c>
      <c r="SGX34" s="48" t="s">
        <v>52</v>
      </c>
      <c r="SGY34" s="48" t="s">
        <v>52</v>
      </c>
      <c r="SGZ34" s="48" t="s">
        <v>52</v>
      </c>
      <c r="SHA34" s="48" t="s">
        <v>52</v>
      </c>
      <c r="SHB34" s="48" t="s">
        <v>52</v>
      </c>
      <c r="SHC34" s="48" t="s">
        <v>52</v>
      </c>
      <c r="SHD34" s="48" t="s">
        <v>52</v>
      </c>
      <c r="SHE34" s="48" t="s">
        <v>52</v>
      </c>
      <c r="SHF34" s="48" t="s">
        <v>52</v>
      </c>
      <c r="SHG34" s="48" t="s">
        <v>52</v>
      </c>
      <c r="SHH34" s="48" t="s">
        <v>52</v>
      </c>
      <c r="SHI34" s="48" t="s">
        <v>52</v>
      </c>
      <c r="SHJ34" s="48" t="s">
        <v>52</v>
      </c>
      <c r="SHK34" s="48" t="s">
        <v>52</v>
      </c>
      <c r="SHL34" s="48" t="s">
        <v>52</v>
      </c>
      <c r="SHM34" s="48" t="s">
        <v>52</v>
      </c>
      <c r="SHN34" s="48" t="s">
        <v>52</v>
      </c>
      <c r="SHO34" s="48" t="s">
        <v>52</v>
      </c>
      <c r="SHP34" s="48" t="s">
        <v>52</v>
      </c>
      <c r="SHQ34" s="48" t="s">
        <v>52</v>
      </c>
      <c r="SHR34" s="48" t="s">
        <v>52</v>
      </c>
      <c r="SHS34" s="48" t="s">
        <v>52</v>
      </c>
      <c r="SHT34" s="48" t="s">
        <v>52</v>
      </c>
      <c r="SHU34" s="48" t="s">
        <v>52</v>
      </c>
      <c r="SHV34" s="48" t="s">
        <v>52</v>
      </c>
      <c r="SHW34" s="48" t="s">
        <v>52</v>
      </c>
      <c r="SHX34" s="48" t="s">
        <v>52</v>
      </c>
      <c r="SHY34" s="48" t="s">
        <v>52</v>
      </c>
      <c r="SHZ34" s="48" t="s">
        <v>52</v>
      </c>
      <c r="SIA34" s="48" t="s">
        <v>52</v>
      </c>
      <c r="SIB34" s="48" t="s">
        <v>52</v>
      </c>
      <c r="SIC34" s="48" t="s">
        <v>52</v>
      </c>
      <c r="SID34" s="48" t="s">
        <v>52</v>
      </c>
      <c r="SIE34" s="48" t="s">
        <v>52</v>
      </c>
      <c r="SIF34" s="48" t="s">
        <v>52</v>
      </c>
      <c r="SIG34" s="48" t="s">
        <v>52</v>
      </c>
      <c r="SIH34" s="48" t="s">
        <v>52</v>
      </c>
      <c r="SII34" s="48" t="s">
        <v>52</v>
      </c>
      <c r="SIJ34" s="48" t="s">
        <v>52</v>
      </c>
      <c r="SIK34" s="48" t="s">
        <v>52</v>
      </c>
      <c r="SIL34" s="48" t="s">
        <v>52</v>
      </c>
      <c r="SIM34" s="48" t="s">
        <v>52</v>
      </c>
      <c r="SIN34" s="48" t="s">
        <v>52</v>
      </c>
      <c r="SIO34" s="48" t="s">
        <v>52</v>
      </c>
      <c r="SIP34" s="48" t="s">
        <v>52</v>
      </c>
      <c r="SIQ34" s="48" t="s">
        <v>52</v>
      </c>
      <c r="SIR34" s="48" t="s">
        <v>52</v>
      </c>
      <c r="SIS34" s="48" t="s">
        <v>52</v>
      </c>
      <c r="SIT34" s="48" t="s">
        <v>52</v>
      </c>
      <c r="SIU34" s="48" t="s">
        <v>52</v>
      </c>
      <c r="SIV34" s="48" t="s">
        <v>52</v>
      </c>
      <c r="SIW34" s="48" t="s">
        <v>52</v>
      </c>
      <c r="SIX34" s="48" t="s">
        <v>52</v>
      </c>
      <c r="SIY34" s="48" t="s">
        <v>52</v>
      </c>
      <c r="SIZ34" s="48" t="s">
        <v>52</v>
      </c>
      <c r="SJA34" s="48" t="s">
        <v>52</v>
      </c>
      <c r="SJB34" s="48" t="s">
        <v>52</v>
      </c>
      <c r="SJC34" s="48" t="s">
        <v>52</v>
      </c>
      <c r="SJD34" s="48" t="s">
        <v>52</v>
      </c>
      <c r="SJE34" s="48" t="s">
        <v>52</v>
      </c>
      <c r="SJF34" s="48" t="s">
        <v>52</v>
      </c>
      <c r="SJG34" s="48" t="s">
        <v>52</v>
      </c>
      <c r="SJH34" s="48" t="s">
        <v>52</v>
      </c>
      <c r="SJI34" s="48" t="s">
        <v>52</v>
      </c>
      <c r="SJJ34" s="48" t="s">
        <v>52</v>
      </c>
      <c r="SJK34" s="48" t="s">
        <v>52</v>
      </c>
      <c r="SJL34" s="48" t="s">
        <v>52</v>
      </c>
      <c r="SJM34" s="48" t="s">
        <v>52</v>
      </c>
      <c r="SJN34" s="48" t="s">
        <v>52</v>
      </c>
      <c r="SJO34" s="48" t="s">
        <v>52</v>
      </c>
      <c r="SJP34" s="48" t="s">
        <v>52</v>
      </c>
      <c r="SJQ34" s="48" t="s">
        <v>52</v>
      </c>
      <c r="SJR34" s="48" t="s">
        <v>52</v>
      </c>
      <c r="SJS34" s="48" t="s">
        <v>52</v>
      </c>
      <c r="SJT34" s="48" t="s">
        <v>52</v>
      </c>
      <c r="SJU34" s="48" t="s">
        <v>52</v>
      </c>
      <c r="SJV34" s="48" t="s">
        <v>52</v>
      </c>
      <c r="SJW34" s="48" t="s">
        <v>52</v>
      </c>
      <c r="SJX34" s="48" t="s">
        <v>52</v>
      </c>
      <c r="SJY34" s="48" t="s">
        <v>52</v>
      </c>
      <c r="SJZ34" s="48" t="s">
        <v>52</v>
      </c>
      <c r="SKA34" s="48" t="s">
        <v>52</v>
      </c>
      <c r="SKB34" s="48" t="s">
        <v>52</v>
      </c>
      <c r="SKC34" s="48" t="s">
        <v>52</v>
      </c>
      <c r="SKD34" s="48" t="s">
        <v>52</v>
      </c>
      <c r="SKE34" s="48" t="s">
        <v>52</v>
      </c>
      <c r="SKF34" s="48" t="s">
        <v>52</v>
      </c>
      <c r="SKG34" s="48" t="s">
        <v>52</v>
      </c>
      <c r="SKH34" s="48" t="s">
        <v>52</v>
      </c>
      <c r="SKI34" s="48" t="s">
        <v>52</v>
      </c>
      <c r="SKJ34" s="48" t="s">
        <v>52</v>
      </c>
      <c r="SKK34" s="48" t="s">
        <v>52</v>
      </c>
      <c r="SKL34" s="48" t="s">
        <v>52</v>
      </c>
      <c r="SKM34" s="48" t="s">
        <v>52</v>
      </c>
      <c r="SKN34" s="48" t="s">
        <v>52</v>
      </c>
      <c r="SKO34" s="48" t="s">
        <v>52</v>
      </c>
      <c r="SKP34" s="48" t="s">
        <v>52</v>
      </c>
      <c r="SKQ34" s="48" t="s">
        <v>52</v>
      </c>
      <c r="SKR34" s="48" t="s">
        <v>52</v>
      </c>
      <c r="SKS34" s="48" t="s">
        <v>52</v>
      </c>
      <c r="SKT34" s="48" t="s">
        <v>52</v>
      </c>
      <c r="SKU34" s="48" t="s">
        <v>52</v>
      </c>
      <c r="SKV34" s="48" t="s">
        <v>52</v>
      </c>
      <c r="SKW34" s="48" t="s">
        <v>52</v>
      </c>
      <c r="SKX34" s="48" t="s">
        <v>52</v>
      </c>
      <c r="SKY34" s="48" t="s">
        <v>52</v>
      </c>
      <c r="SKZ34" s="48" t="s">
        <v>52</v>
      </c>
      <c r="SLA34" s="48" t="s">
        <v>52</v>
      </c>
      <c r="SLB34" s="48" t="s">
        <v>52</v>
      </c>
      <c r="SLC34" s="48" t="s">
        <v>52</v>
      </c>
      <c r="SLD34" s="48" t="s">
        <v>52</v>
      </c>
      <c r="SLE34" s="48" t="s">
        <v>52</v>
      </c>
      <c r="SLF34" s="48" t="s">
        <v>52</v>
      </c>
      <c r="SLG34" s="48" t="s">
        <v>52</v>
      </c>
      <c r="SLH34" s="48" t="s">
        <v>52</v>
      </c>
      <c r="SLI34" s="48" t="s">
        <v>52</v>
      </c>
      <c r="SLJ34" s="48" t="s">
        <v>52</v>
      </c>
      <c r="SLK34" s="48" t="s">
        <v>52</v>
      </c>
      <c r="SLL34" s="48" t="s">
        <v>52</v>
      </c>
      <c r="SLM34" s="48" t="s">
        <v>52</v>
      </c>
      <c r="SLN34" s="48" t="s">
        <v>52</v>
      </c>
      <c r="SLO34" s="48" t="s">
        <v>52</v>
      </c>
      <c r="SLP34" s="48" t="s">
        <v>52</v>
      </c>
      <c r="SLQ34" s="48" t="s">
        <v>52</v>
      </c>
      <c r="SLR34" s="48" t="s">
        <v>52</v>
      </c>
      <c r="SLS34" s="48" t="s">
        <v>52</v>
      </c>
      <c r="SLT34" s="48" t="s">
        <v>52</v>
      </c>
      <c r="SLU34" s="48" t="s">
        <v>52</v>
      </c>
      <c r="SLV34" s="48" t="s">
        <v>52</v>
      </c>
      <c r="SLW34" s="48" t="s">
        <v>52</v>
      </c>
      <c r="SLX34" s="48" t="s">
        <v>52</v>
      </c>
      <c r="SLY34" s="48" t="s">
        <v>52</v>
      </c>
      <c r="SLZ34" s="48" t="s">
        <v>52</v>
      </c>
      <c r="SMA34" s="48" t="s">
        <v>52</v>
      </c>
      <c r="SMB34" s="48" t="s">
        <v>52</v>
      </c>
      <c r="SMC34" s="48" t="s">
        <v>52</v>
      </c>
      <c r="SMD34" s="48" t="s">
        <v>52</v>
      </c>
      <c r="SME34" s="48" t="s">
        <v>52</v>
      </c>
      <c r="SMF34" s="48" t="s">
        <v>52</v>
      </c>
      <c r="SMG34" s="48" t="s">
        <v>52</v>
      </c>
      <c r="SMH34" s="48" t="s">
        <v>52</v>
      </c>
      <c r="SMI34" s="48" t="s">
        <v>52</v>
      </c>
      <c r="SMJ34" s="48" t="s">
        <v>52</v>
      </c>
      <c r="SMK34" s="48" t="s">
        <v>52</v>
      </c>
      <c r="SML34" s="48" t="s">
        <v>52</v>
      </c>
      <c r="SMM34" s="48" t="s">
        <v>52</v>
      </c>
      <c r="SMN34" s="48" t="s">
        <v>52</v>
      </c>
      <c r="SMO34" s="48" t="s">
        <v>52</v>
      </c>
      <c r="SMP34" s="48" t="s">
        <v>52</v>
      </c>
      <c r="SMQ34" s="48" t="s">
        <v>52</v>
      </c>
      <c r="SMR34" s="48" t="s">
        <v>52</v>
      </c>
      <c r="SMS34" s="48" t="s">
        <v>52</v>
      </c>
      <c r="SMT34" s="48" t="s">
        <v>52</v>
      </c>
      <c r="SMU34" s="48" t="s">
        <v>52</v>
      </c>
      <c r="SMV34" s="48" t="s">
        <v>52</v>
      </c>
      <c r="SMW34" s="48" t="s">
        <v>52</v>
      </c>
      <c r="SMX34" s="48" t="s">
        <v>52</v>
      </c>
      <c r="SMY34" s="48" t="s">
        <v>52</v>
      </c>
      <c r="SMZ34" s="48" t="s">
        <v>52</v>
      </c>
      <c r="SNA34" s="48" t="s">
        <v>52</v>
      </c>
      <c r="SNB34" s="48" t="s">
        <v>52</v>
      </c>
      <c r="SNC34" s="48" t="s">
        <v>52</v>
      </c>
      <c r="SND34" s="48" t="s">
        <v>52</v>
      </c>
      <c r="SNE34" s="48" t="s">
        <v>52</v>
      </c>
      <c r="SNF34" s="48" t="s">
        <v>52</v>
      </c>
      <c r="SNG34" s="48" t="s">
        <v>52</v>
      </c>
      <c r="SNH34" s="48" t="s">
        <v>52</v>
      </c>
      <c r="SNI34" s="48" t="s">
        <v>52</v>
      </c>
      <c r="SNJ34" s="48" t="s">
        <v>52</v>
      </c>
      <c r="SNK34" s="48" t="s">
        <v>52</v>
      </c>
      <c r="SNL34" s="48" t="s">
        <v>52</v>
      </c>
      <c r="SNM34" s="48" t="s">
        <v>52</v>
      </c>
      <c r="SNN34" s="48" t="s">
        <v>52</v>
      </c>
      <c r="SNO34" s="48" t="s">
        <v>52</v>
      </c>
      <c r="SNP34" s="48" t="s">
        <v>52</v>
      </c>
      <c r="SNQ34" s="48" t="s">
        <v>52</v>
      </c>
      <c r="SNR34" s="48" t="s">
        <v>52</v>
      </c>
      <c r="SNS34" s="48" t="s">
        <v>52</v>
      </c>
      <c r="SNT34" s="48" t="s">
        <v>52</v>
      </c>
      <c r="SNU34" s="48" t="s">
        <v>52</v>
      </c>
      <c r="SNV34" s="48" t="s">
        <v>52</v>
      </c>
      <c r="SNW34" s="48" t="s">
        <v>52</v>
      </c>
      <c r="SNX34" s="48" t="s">
        <v>52</v>
      </c>
      <c r="SNY34" s="48" t="s">
        <v>52</v>
      </c>
      <c r="SNZ34" s="48" t="s">
        <v>52</v>
      </c>
      <c r="SOA34" s="48" t="s">
        <v>52</v>
      </c>
      <c r="SOB34" s="48" t="s">
        <v>52</v>
      </c>
      <c r="SOC34" s="48" t="s">
        <v>52</v>
      </c>
      <c r="SOD34" s="48" t="s">
        <v>52</v>
      </c>
      <c r="SOE34" s="48" t="s">
        <v>52</v>
      </c>
      <c r="SOF34" s="48" t="s">
        <v>52</v>
      </c>
      <c r="SOG34" s="48" t="s">
        <v>52</v>
      </c>
      <c r="SOH34" s="48" t="s">
        <v>52</v>
      </c>
      <c r="SOI34" s="48" t="s">
        <v>52</v>
      </c>
      <c r="SOJ34" s="48" t="s">
        <v>52</v>
      </c>
      <c r="SOK34" s="48" t="s">
        <v>52</v>
      </c>
      <c r="SOL34" s="48" t="s">
        <v>52</v>
      </c>
      <c r="SOM34" s="48" t="s">
        <v>52</v>
      </c>
      <c r="SON34" s="48" t="s">
        <v>52</v>
      </c>
      <c r="SOO34" s="48" t="s">
        <v>52</v>
      </c>
      <c r="SOP34" s="48" t="s">
        <v>52</v>
      </c>
      <c r="SOQ34" s="48" t="s">
        <v>52</v>
      </c>
      <c r="SOR34" s="48" t="s">
        <v>52</v>
      </c>
      <c r="SOS34" s="48" t="s">
        <v>52</v>
      </c>
      <c r="SOT34" s="48" t="s">
        <v>52</v>
      </c>
      <c r="SOU34" s="48" t="s">
        <v>52</v>
      </c>
      <c r="SOV34" s="48" t="s">
        <v>52</v>
      </c>
      <c r="SOW34" s="48" t="s">
        <v>52</v>
      </c>
      <c r="SOX34" s="48" t="s">
        <v>52</v>
      </c>
      <c r="SOY34" s="48" t="s">
        <v>52</v>
      </c>
      <c r="SOZ34" s="48" t="s">
        <v>52</v>
      </c>
      <c r="SPA34" s="48" t="s">
        <v>52</v>
      </c>
      <c r="SPB34" s="48" t="s">
        <v>52</v>
      </c>
      <c r="SPC34" s="48" t="s">
        <v>52</v>
      </c>
      <c r="SPD34" s="48" t="s">
        <v>52</v>
      </c>
      <c r="SPE34" s="48" t="s">
        <v>52</v>
      </c>
      <c r="SPF34" s="48" t="s">
        <v>52</v>
      </c>
      <c r="SPG34" s="48" t="s">
        <v>52</v>
      </c>
      <c r="SPH34" s="48" t="s">
        <v>52</v>
      </c>
      <c r="SPI34" s="48" t="s">
        <v>52</v>
      </c>
      <c r="SPJ34" s="48" t="s">
        <v>52</v>
      </c>
      <c r="SPK34" s="48" t="s">
        <v>52</v>
      </c>
      <c r="SPL34" s="48" t="s">
        <v>52</v>
      </c>
      <c r="SPM34" s="48" t="s">
        <v>52</v>
      </c>
      <c r="SPN34" s="48" t="s">
        <v>52</v>
      </c>
      <c r="SPO34" s="48" t="s">
        <v>52</v>
      </c>
      <c r="SPP34" s="48" t="s">
        <v>52</v>
      </c>
      <c r="SPQ34" s="48" t="s">
        <v>52</v>
      </c>
      <c r="SPR34" s="48" t="s">
        <v>52</v>
      </c>
      <c r="SPS34" s="48" t="s">
        <v>52</v>
      </c>
      <c r="SPT34" s="48" t="s">
        <v>52</v>
      </c>
      <c r="SPU34" s="48" t="s">
        <v>52</v>
      </c>
      <c r="SPV34" s="48" t="s">
        <v>52</v>
      </c>
      <c r="SPW34" s="48" t="s">
        <v>52</v>
      </c>
      <c r="SPX34" s="48" t="s">
        <v>52</v>
      </c>
      <c r="SPY34" s="48" t="s">
        <v>52</v>
      </c>
      <c r="SPZ34" s="48" t="s">
        <v>52</v>
      </c>
      <c r="SQA34" s="48" t="s">
        <v>52</v>
      </c>
      <c r="SQB34" s="48" t="s">
        <v>52</v>
      </c>
      <c r="SQC34" s="48" t="s">
        <v>52</v>
      </c>
      <c r="SQD34" s="48" t="s">
        <v>52</v>
      </c>
      <c r="SQE34" s="48" t="s">
        <v>52</v>
      </c>
      <c r="SQF34" s="48" t="s">
        <v>52</v>
      </c>
      <c r="SQG34" s="48" t="s">
        <v>52</v>
      </c>
      <c r="SQH34" s="48" t="s">
        <v>52</v>
      </c>
      <c r="SQI34" s="48" t="s">
        <v>52</v>
      </c>
      <c r="SQJ34" s="48" t="s">
        <v>52</v>
      </c>
      <c r="SQK34" s="48" t="s">
        <v>52</v>
      </c>
      <c r="SQL34" s="48" t="s">
        <v>52</v>
      </c>
      <c r="SQM34" s="48" t="s">
        <v>52</v>
      </c>
      <c r="SQN34" s="48" t="s">
        <v>52</v>
      </c>
      <c r="SQO34" s="48" t="s">
        <v>52</v>
      </c>
      <c r="SQP34" s="48" t="s">
        <v>52</v>
      </c>
      <c r="SQQ34" s="48" t="s">
        <v>52</v>
      </c>
      <c r="SQR34" s="48" t="s">
        <v>52</v>
      </c>
      <c r="SQS34" s="48" t="s">
        <v>52</v>
      </c>
      <c r="SQT34" s="48" t="s">
        <v>52</v>
      </c>
      <c r="SQU34" s="48" t="s">
        <v>52</v>
      </c>
      <c r="SQV34" s="48" t="s">
        <v>52</v>
      </c>
      <c r="SQW34" s="48" t="s">
        <v>52</v>
      </c>
      <c r="SQX34" s="48" t="s">
        <v>52</v>
      </c>
      <c r="SQY34" s="48" t="s">
        <v>52</v>
      </c>
      <c r="SQZ34" s="48" t="s">
        <v>52</v>
      </c>
      <c r="SRA34" s="48" t="s">
        <v>52</v>
      </c>
      <c r="SRB34" s="48" t="s">
        <v>52</v>
      </c>
      <c r="SRC34" s="48" t="s">
        <v>52</v>
      </c>
      <c r="SRD34" s="48" t="s">
        <v>52</v>
      </c>
      <c r="SRE34" s="48" t="s">
        <v>52</v>
      </c>
      <c r="SRF34" s="48" t="s">
        <v>52</v>
      </c>
      <c r="SRG34" s="48" t="s">
        <v>52</v>
      </c>
      <c r="SRH34" s="48" t="s">
        <v>52</v>
      </c>
      <c r="SRI34" s="48" t="s">
        <v>52</v>
      </c>
      <c r="SRJ34" s="48" t="s">
        <v>52</v>
      </c>
      <c r="SRK34" s="48" t="s">
        <v>52</v>
      </c>
      <c r="SRL34" s="48" t="s">
        <v>52</v>
      </c>
      <c r="SRM34" s="48" t="s">
        <v>52</v>
      </c>
      <c r="SRN34" s="48" t="s">
        <v>52</v>
      </c>
      <c r="SRO34" s="48" t="s">
        <v>52</v>
      </c>
      <c r="SRP34" s="48" t="s">
        <v>52</v>
      </c>
      <c r="SRQ34" s="48" t="s">
        <v>52</v>
      </c>
      <c r="SRR34" s="48" t="s">
        <v>52</v>
      </c>
      <c r="SRS34" s="48" t="s">
        <v>52</v>
      </c>
      <c r="SRT34" s="48" t="s">
        <v>52</v>
      </c>
      <c r="SRU34" s="48" t="s">
        <v>52</v>
      </c>
      <c r="SRV34" s="48" t="s">
        <v>52</v>
      </c>
      <c r="SRW34" s="48" t="s">
        <v>52</v>
      </c>
      <c r="SRX34" s="48" t="s">
        <v>52</v>
      </c>
      <c r="SRY34" s="48" t="s">
        <v>52</v>
      </c>
      <c r="SRZ34" s="48" t="s">
        <v>52</v>
      </c>
      <c r="SSA34" s="48" t="s">
        <v>52</v>
      </c>
      <c r="SSB34" s="48" t="s">
        <v>52</v>
      </c>
      <c r="SSC34" s="48" t="s">
        <v>52</v>
      </c>
      <c r="SSD34" s="48" t="s">
        <v>52</v>
      </c>
      <c r="SSE34" s="48" t="s">
        <v>52</v>
      </c>
      <c r="SSF34" s="48" t="s">
        <v>52</v>
      </c>
      <c r="SSG34" s="48" t="s">
        <v>52</v>
      </c>
      <c r="SSH34" s="48" t="s">
        <v>52</v>
      </c>
      <c r="SSI34" s="48" t="s">
        <v>52</v>
      </c>
      <c r="SSJ34" s="48" t="s">
        <v>52</v>
      </c>
      <c r="SSK34" s="48" t="s">
        <v>52</v>
      </c>
      <c r="SSL34" s="48" t="s">
        <v>52</v>
      </c>
      <c r="SSM34" s="48" t="s">
        <v>52</v>
      </c>
      <c r="SSN34" s="48" t="s">
        <v>52</v>
      </c>
      <c r="SSO34" s="48" t="s">
        <v>52</v>
      </c>
      <c r="SSP34" s="48" t="s">
        <v>52</v>
      </c>
      <c r="SSQ34" s="48" t="s">
        <v>52</v>
      </c>
      <c r="SSR34" s="48" t="s">
        <v>52</v>
      </c>
      <c r="SSS34" s="48" t="s">
        <v>52</v>
      </c>
      <c r="SST34" s="48" t="s">
        <v>52</v>
      </c>
      <c r="SSU34" s="48" t="s">
        <v>52</v>
      </c>
      <c r="SSV34" s="48" t="s">
        <v>52</v>
      </c>
      <c r="SSW34" s="48" t="s">
        <v>52</v>
      </c>
      <c r="SSX34" s="48" t="s">
        <v>52</v>
      </c>
      <c r="SSY34" s="48" t="s">
        <v>52</v>
      </c>
      <c r="SSZ34" s="48" t="s">
        <v>52</v>
      </c>
      <c r="STA34" s="48" t="s">
        <v>52</v>
      </c>
      <c r="STB34" s="48" t="s">
        <v>52</v>
      </c>
      <c r="STC34" s="48" t="s">
        <v>52</v>
      </c>
      <c r="STD34" s="48" t="s">
        <v>52</v>
      </c>
      <c r="STE34" s="48" t="s">
        <v>52</v>
      </c>
      <c r="STF34" s="48" t="s">
        <v>52</v>
      </c>
      <c r="STG34" s="48" t="s">
        <v>52</v>
      </c>
      <c r="STH34" s="48" t="s">
        <v>52</v>
      </c>
      <c r="STI34" s="48" t="s">
        <v>52</v>
      </c>
      <c r="STJ34" s="48" t="s">
        <v>52</v>
      </c>
      <c r="STK34" s="48" t="s">
        <v>52</v>
      </c>
      <c r="STL34" s="48" t="s">
        <v>52</v>
      </c>
      <c r="STM34" s="48" t="s">
        <v>52</v>
      </c>
      <c r="STN34" s="48" t="s">
        <v>52</v>
      </c>
      <c r="STO34" s="48" t="s">
        <v>52</v>
      </c>
      <c r="STP34" s="48" t="s">
        <v>52</v>
      </c>
      <c r="STQ34" s="48" t="s">
        <v>52</v>
      </c>
      <c r="STR34" s="48" t="s">
        <v>52</v>
      </c>
      <c r="STS34" s="48" t="s">
        <v>52</v>
      </c>
      <c r="STT34" s="48" t="s">
        <v>52</v>
      </c>
      <c r="STU34" s="48" t="s">
        <v>52</v>
      </c>
      <c r="STV34" s="48" t="s">
        <v>52</v>
      </c>
      <c r="STW34" s="48" t="s">
        <v>52</v>
      </c>
      <c r="STX34" s="48" t="s">
        <v>52</v>
      </c>
      <c r="STY34" s="48" t="s">
        <v>52</v>
      </c>
      <c r="STZ34" s="48" t="s">
        <v>52</v>
      </c>
      <c r="SUA34" s="48" t="s">
        <v>52</v>
      </c>
      <c r="SUB34" s="48" t="s">
        <v>52</v>
      </c>
      <c r="SUC34" s="48" t="s">
        <v>52</v>
      </c>
      <c r="SUD34" s="48" t="s">
        <v>52</v>
      </c>
      <c r="SUE34" s="48" t="s">
        <v>52</v>
      </c>
      <c r="SUF34" s="48" t="s">
        <v>52</v>
      </c>
      <c r="SUG34" s="48" t="s">
        <v>52</v>
      </c>
      <c r="SUH34" s="48" t="s">
        <v>52</v>
      </c>
      <c r="SUI34" s="48" t="s">
        <v>52</v>
      </c>
      <c r="SUJ34" s="48" t="s">
        <v>52</v>
      </c>
      <c r="SUK34" s="48" t="s">
        <v>52</v>
      </c>
      <c r="SUL34" s="48" t="s">
        <v>52</v>
      </c>
      <c r="SUM34" s="48" t="s">
        <v>52</v>
      </c>
      <c r="SUN34" s="48" t="s">
        <v>52</v>
      </c>
      <c r="SUO34" s="48" t="s">
        <v>52</v>
      </c>
      <c r="SUP34" s="48" t="s">
        <v>52</v>
      </c>
      <c r="SUQ34" s="48" t="s">
        <v>52</v>
      </c>
      <c r="SUR34" s="48" t="s">
        <v>52</v>
      </c>
      <c r="SUS34" s="48" t="s">
        <v>52</v>
      </c>
      <c r="SUT34" s="48" t="s">
        <v>52</v>
      </c>
      <c r="SUU34" s="48" t="s">
        <v>52</v>
      </c>
      <c r="SUV34" s="48" t="s">
        <v>52</v>
      </c>
      <c r="SUW34" s="48" t="s">
        <v>52</v>
      </c>
      <c r="SUX34" s="48" t="s">
        <v>52</v>
      </c>
      <c r="SUY34" s="48" t="s">
        <v>52</v>
      </c>
      <c r="SUZ34" s="48" t="s">
        <v>52</v>
      </c>
      <c r="SVA34" s="48" t="s">
        <v>52</v>
      </c>
      <c r="SVB34" s="48" t="s">
        <v>52</v>
      </c>
      <c r="SVC34" s="48" t="s">
        <v>52</v>
      </c>
      <c r="SVD34" s="48" t="s">
        <v>52</v>
      </c>
      <c r="SVE34" s="48" t="s">
        <v>52</v>
      </c>
      <c r="SVF34" s="48" t="s">
        <v>52</v>
      </c>
      <c r="SVG34" s="48" t="s">
        <v>52</v>
      </c>
      <c r="SVH34" s="48" t="s">
        <v>52</v>
      </c>
      <c r="SVI34" s="48" t="s">
        <v>52</v>
      </c>
      <c r="SVJ34" s="48" t="s">
        <v>52</v>
      </c>
      <c r="SVK34" s="48" t="s">
        <v>52</v>
      </c>
      <c r="SVL34" s="48" t="s">
        <v>52</v>
      </c>
      <c r="SVM34" s="48" t="s">
        <v>52</v>
      </c>
      <c r="SVN34" s="48" t="s">
        <v>52</v>
      </c>
      <c r="SVO34" s="48" t="s">
        <v>52</v>
      </c>
      <c r="SVP34" s="48" t="s">
        <v>52</v>
      </c>
      <c r="SVQ34" s="48" t="s">
        <v>52</v>
      </c>
      <c r="SVR34" s="48" t="s">
        <v>52</v>
      </c>
      <c r="SVS34" s="48" t="s">
        <v>52</v>
      </c>
      <c r="SVT34" s="48" t="s">
        <v>52</v>
      </c>
      <c r="SVU34" s="48" t="s">
        <v>52</v>
      </c>
      <c r="SVV34" s="48" t="s">
        <v>52</v>
      </c>
      <c r="SVW34" s="48" t="s">
        <v>52</v>
      </c>
      <c r="SVX34" s="48" t="s">
        <v>52</v>
      </c>
      <c r="SVY34" s="48" t="s">
        <v>52</v>
      </c>
      <c r="SVZ34" s="48" t="s">
        <v>52</v>
      </c>
      <c r="SWA34" s="48" t="s">
        <v>52</v>
      </c>
      <c r="SWB34" s="48" t="s">
        <v>52</v>
      </c>
      <c r="SWC34" s="48" t="s">
        <v>52</v>
      </c>
      <c r="SWD34" s="48" t="s">
        <v>52</v>
      </c>
      <c r="SWE34" s="48" t="s">
        <v>52</v>
      </c>
      <c r="SWF34" s="48" t="s">
        <v>52</v>
      </c>
      <c r="SWG34" s="48" t="s">
        <v>52</v>
      </c>
      <c r="SWH34" s="48" t="s">
        <v>52</v>
      </c>
      <c r="SWI34" s="48" t="s">
        <v>52</v>
      </c>
      <c r="SWJ34" s="48" t="s">
        <v>52</v>
      </c>
      <c r="SWK34" s="48" t="s">
        <v>52</v>
      </c>
      <c r="SWL34" s="48" t="s">
        <v>52</v>
      </c>
      <c r="SWM34" s="48" t="s">
        <v>52</v>
      </c>
      <c r="SWN34" s="48" t="s">
        <v>52</v>
      </c>
      <c r="SWO34" s="48" t="s">
        <v>52</v>
      </c>
      <c r="SWP34" s="48" t="s">
        <v>52</v>
      </c>
      <c r="SWQ34" s="48" t="s">
        <v>52</v>
      </c>
      <c r="SWR34" s="48" t="s">
        <v>52</v>
      </c>
      <c r="SWS34" s="48" t="s">
        <v>52</v>
      </c>
      <c r="SWT34" s="48" t="s">
        <v>52</v>
      </c>
      <c r="SWU34" s="48" t="s">
        <v>52</v>
      </c>
      <c r="SWV34" s="48" t="s">
        <v>52</v>
      </c>
      <c r="SWW34" s="48" t="s">
        <v>52</v>
      </c>
      <c r="SWX34" s="48" t="s">
        <v>52</v>
      </c>
      <c r="SWY34" s="48" t="s">
        <v>52</v>
      </c>
      <c r="SWZ34" s="48" t="s">
        <v>52</v>
      </c>
      <c r="SXA34" s="48" t="s">
        <v>52</v>
      </c>
      <c r="SXB34" s="48" t="s">
        <v>52</v>
      </c>
      <c r="SXC34" s="48" t="s">
        <v>52</v>
      </c>
      <c r="SXD34" s="48" t="s">
        <v>52</v>
      </c>
      <c r="SXE34" s="48" t="s">
        <v>52</v>
      </c>
      <c r="SXF34" s="48" t="s">
        <v>52</v>
      </c>
      <c r="SXG34" s="48" t="s">
        <v>52</v>
      </c>
      <c r="SXH34" s="48" t="s">
        <v>52</v>
      </c>
      <c r="SXI34" s="48" t="s">
        <v>52</v>
      </c>
      <c r="SXJ34" s="48" t="s">
        <v>52</v>
      </c>
      <c r="SXK34" s="48" t="s">
        <v>52</v>
      </c>
      <c r="SXL34" s="48" t="s">
        <v>52</v>
      </c>
      <c r="SXM34" s="48" t="s">
        <v>52</v>
      </c>
      <c r="SXN34" s="48" t="s">
        <v>52</v>
      </c>
      <c r="SXO34" s="48" t="s">
        <v>52</v>
      </c>
      <c r="SXP34" s="48" t="s">
        <v>52</v>
      </c>
      <c r="SXQ34" s="48" t="s">
        <v>52</v>
      </c>
      <c r="SXR34" s="48" t="s">
        <v>52</v>
      </c>
      <c r="SXS34" s="48" t="s">
        <v>52</v>
      </c>
      <c r="SXT34" s="48" t="s">
        <v>52</v>
      </c>
      <c r="SXU34" s="48" t="s">
        <v>52</v>
      </c>
      <c r="SXV34" s="48" t="s">
        <v>52</v>
      </c>
      <c r="SXW34" s="48" t="s">
        <v>52</v>
      </c>
      <c r="SXX34" s="48" t="s">
        <v>52</v>
      </c>
      <c r="SXY34" s="48" t="s">
        <v>52</v>
      </c>
      <c r="SXZ34" s="48" t="s">
        <v>52</v>
      </c>
      <c r="SYA34" s="48" t="s">
        <v>52</v>
      </c>
      <c r="SYB34" s="48" t="s">
        <v>52</v>
      </c>
      <c r="SYC34" s="48" t="s">
        <v>52</v>
      </c>
      <c r="SYD34" s="48" t="s">
        <v>52</v>
      </c>
      <c r="SYE34" s="48" t="s">
        <v>52</v>
      </c>
      <c r="SYF34" s="48" t="s">
        <v>52</v>
      </c>
      <c r="SYG34" s="48" t="s">
        <v>52</v>
      </c>
      <c r="SYH34" s="48" t="s">
        <v>52</v>
      </c>
      <c r="SYI34" s="48" t="s">
        <v>52</v>
      </c>
      <c r="SYJ34" s="48" t="s">
        <v>52</v>
      </c>
      <c r="SYK34" s="48" t="s">
        <v>52</v>
      </c>
      <c r="SYL34" s="48" t="s">
        <v>52</v>
      </c>
      <c r="SYM34" s="48" t="s">
        <v>52</v>
      </c>
      <c r="SYN34" s="48" t="s">
        <v>52</v>
      </c>
      <c r="SYO34" s="48" t="s">
        <v>52</v>
      </c>
      <c r="SYP34" s="48" t="s">
        <v>52</v>
      </c>
      <c r="SYQ34" s="48" t="s">
        <v>52</v>
      </c>
      <c r="SYR34" s="48" t="s">
        <v>52</v>
      </c>
      <c r="SYS34" s="48" t="s">
        <v>52</v>
      </c>
      <c r="SYT34" s="48" t="s">
        <v>52</v>
      </c>
      <c r="SYU34" s="48" t="s">
        <v>52</v>
      </c>
      <c r="SYV34" s="48" t="s">
        <v>52</v>
      </c>
      <c r="SYW34" s="48" t="s">
        <v>52</v>
      </c>
      <c r="SYX34" s="48" t="s">
        <v>52</v>
      </c>
      <c r="SYY34" s="48" t="s">
        <v>52</v>
      </c>
      <c r="SYZ34" s="48" t="s">
        <v>52</v>
      </c>
      <c r="SZA34" s="48" t="s">
        <v>52</v>
      </c>
      <c r="SZB34" s="48" t="s">
        <v>52</v>
      </c>
      <c r="SZC34" s="48" t="s">
        <v>52</v>
      </c>
      <c r="SZD34" s="48" t="s">
        <v>52</v>
      </c>
      <c r="SZE34" s="48" t="s">
        <v>52</v>
      </c>
      <c r="SZF34" s="48" t="s">
        <v>52</v>
      </c>
      <c r="SZG34" s="48" t="s">
        <v>52</v>
      </c>
      <c r="SZH34" s="48" t="s">
        <v>52</v>
      </c>
      <c r="SZI34" s="48" t="s">
        <v>52</v>
      </c>
      <c r="SZJ34" s="48" t="s">
        <v>52</v>
      </c>
      <c r="SZK34" s="48" t="s">
        <v>52</v>
      </c>
      <c r="SZL34" s="48" t="s">
        <v>52</v>
      </c>
      <c r="SZM34" s="48" t="s">
        <v>52</v>
      </c>
      <c r="SZN34" s="48" t="s">
        <v>52</v>
      </c>
      <c r="SZO34" s="48" t="s">
        <v>52</v>
      </c>
      <c r="SZP34" s="48" t="s">
        <v>52</v>
      </c>
      <c r="SZQ34" s="48" t="s">
        <v>52</v>
      </c>
      <c r="SZR34" s="48" t="s">
        <v>52</v>
      </c>
      <c r="SZS34" s="48" t="s">
        <v>52</v>
      </c>
      <c r="SZT34" s="48" t="s">
        <v>52</v>
      </c>
      <c r="SZU34" s="48" t="s">
        <v>52</v>
      </c>
      <c r="SZV34" s="48" t="s">
        <v>52</v>
      </c>
      <c r="SZW34" s="48" t="s">
        <v>52</v>
      </c>
      <c r="SZX34" s="48" t="s">
        <v>52</v>
      </c>
      <c r="SZY34" s="48" t="s">
        <v>52</v>
      </c>
      <c r="SZZ34" s="48" t="s">
        <v>52</v>
      </c>
      <c r="TAA34" s="48" t="s">
        <v>52</v>
      </c>
      <c r="TAB34" s="48" t="s">
        <v>52</v>
      </c>
      <c r="TAC34" s="48" t="s">
        <v>52</v>
      </c>
      <c r="TAD34" s="48" t="s">
        <v>52</v>
      </c>
      <c r="TAE34" s="48" t="s">
        <v>52</v>
      </c>
      <c r="TAF34" s="48" t="s">
        <v>52</v>
      </c>
      <c r="TAG34" s="48" t="s">
        <v>52</v>
      </c>
      <c r="TAH34" s="48" t="s">
        <v>52</v>
      </c>
      <c r="TAI34" s="48" t="s">
        <v>52</v>
      </c>
      <c r="TAJ34" s="48" t="s">
        <v>52</v>
      </c>
      <c r="TAK34" s="48" t="s">
        <v>52</v>
      </c>
      <c r="TAL34" s="48" t="s">
        <v>52</v>
      </c>
      <c r="TAM34" s="48" t="s">
        <v>52</v>
      </c>
      <c r="TAN34" s="48" t="s">
        <v>52</v>
      </c>
      <c r="TAO34" s="48" t="s">
        <v>52</v>
      </c>
      <c r="TAP34" s="48" t="s">
        <v>52</v>
      </c>
      <c r="TAQ34" s="48" t="s">
        <v>52</v>
      </c>
      <c r="TAR34" s="48" t="s">
        <v>52</v>
      </c>
      <c r="TAS34" s="48" t="s">
        <v>52</v>
      </c>
      <c r="TAT34" s="48" t="s">
        <v>52</v>
      </c>
      <c r="TAU34" s="48" t="s">
        <v>52</v>
      </c>
      <c r="TAV34" s="48" t="s">
        <v>52</v>
      </c>
      <c r="TAW34" s="48" t="s">
        <v>52</v>
      </c>
      <c r="TAX34" s="48" t="s">
        <v>52</v>
      </c>
      <c r="TAY34" s="48" t="s">
        <v>52</v>
      </c>
      <c r="TAZ34" s="48" t="s">
        <v>52</v>
      </c>
      <c r="TBA34" s="48" t="s">
        <v>52</v>
      </c>
      <c r="TBB34" s="48" t="s">
        <v>52</v>
      </c>
      <c r="TBC34" s="48" t="s">
        <v>52</v>
      </c>
      <c r="TBD34" s="48" t="s">
        <v>52</v>
      </c>
      <c r="TBE34" s="48" t="s">
        <v>52</v>
      </c>
      <c r="TBF34" s="48" t="s">
        <v>52</v>
      </c>
      <c r="TBG34" s="48" t="s">
        <v>52</v>
      </c>
      <c r="TBH34" s="48" t="s">
        <v>52</v>
      </c>
      <c r="TBI34" s="48" t="s">
        <v>52</v>
      </c>
      <c r="TBJ34" s="48" t="s">
        <v>52</v>
      </c>
      <c r="TBK34" s="48" t="s">
        <v>52</v>
      </c>
      <c r="TBL34" s="48" t="s">
        <v>52</v>
      </c>
      <c r="TBM34" s="48" t="s">
        <v>52</v>
      </c>
      <c r="TBN34" s="48" t="s">
        <v>52</v>
      </c>
      <c r="TBO34" s="48" t="s">
        <v>52</v>
      </c>
      <c r="TBP34" s="48" t="s">
        <v>52</v>
      </c>
      <c r="TBQ34" s="48" t="s">
        <v>52</v>
      </c>
      <c r="TBR34" s="48" t="s">
        <v>52</v>
      </c>
      <c r="TBS34" s="48" t="s">
        <v>52</v>
      </c>
      <c r="TBT34" s="48" t="s">
        <v>52</v>
      </c>
      <c r="TBU34" s="48" t="s">
        <v>52</v>
      </c>
      <c r="TBV34" s="48" t="s">
        <v>52</v>
      </c>
      <c r="TBW34" s="48" t="s">
        <v>52</v>
      </c>
      <c r="TBX34" s="48" t="s">
        <v>52</v>
      </c>
      <c r="TBY34" s="48" t="s">
        <v>52</v>
      </c>
      <c r="TBZ34" s="48" t="s">
        <v>52</v>
      </c>
      <c r="TCA34" s="48" t="s">
        <v>52</v>
      </c>
      <c r="TCB34" s="48" t="s">
        <v>52</v>
      </c>
      <c r="TCC34" s="48" t="s">
        <v>52</v>
      </c>
      <c r="TCD34" s="48" t="s">
        <v>52</v>
      </c>
      <c r="TCE34" s="48" t="s">
        <v>52</v>
      </c>
      <c r="TCF34" s="48" t="s">
        <v>52</v>
      </c>
      <c r="TCG34" s="48" t="s">
        <v>52</v>
      </c>
      <c r="TCH34" s="48" t="s">
        <v>52</v>
      </c>
      <c r="TCI34" s="48" t="s">
        <v>52</v>
      </c>
      <c r="TCJ34" s="48" t="s">
        <v>52</v>
      </c>
      <c r="TCK34" s="48" t="s">
        <v>52</v>
      </c>
      <c r="TCL34" s="48" t="s">
        <v>52</v>
      </c>
      <c r="TCM34" s="48" t="s">
        <v>52</v>
      </c>
      <c r="TCN34" s="48" t="s">
        <v>52</v>
      </c>
      <c r="TCO34" s="48" t="s">
        <v>52</v>
      </c>
      <c r="TCP34" s="48" t="s">
        <v>52</v>
      </c>
      <c r="TCQ34" s="48" t="s">
        <v>52</v>
      </c>
      <c r="TCR34" s="48" t="s">
        <v>52</v>
      </c>
      <c r="TCS34" s="48" t="s">
        <v>52</v>
      </c>
      <c r="TCT34" s="48" t="s">
        <v>52</v>
      </c>
      <c r="TCU34" s="48" t="s">
        <v>52</v>
      </c>
      <c r="TCV34" s="48" t="s">
        <v>52</v>
      </c>
      <c r="TCW34" s="48" t="s">
        <v>52</v>
      </c>
      <c r="TCX34" s="48" t="s">
        <v>52</v>
      </c>
      <c r="TCY34" s="48" t="s">
        <v>52</v>
      </c>
      <c r="TCZ34" s="48" t="s">
        <v>52</v>
      </c>
      <c r="TDA34" s="48" t="s">
        <v>52</v>
      </c>
      <c r="TDB34" s="48" t="s">
        <v>52</v>
      </c>
      <c r="TDC34" s="48" t="s">
        <v>52</v>
      </c>
      <c r="TDD34" s="48" t="s">
        <v>52</v>
      </c>
      <c r="TDE34" s="48" t="s">
        <v>52</v>
      </c>
      <c r="TDF34" s="48" t="s">
        <v>52</v>
      </c>
      <c r="TDG34" s="48" t="s">
        <v>52</v>
      </c>
      <c r="TDH34" s="48" t="s">
        <v>52</v>
      </c>
      <c r="TDI34" s="48" t="s">
        <v>52</v>
      </c>
      <c r="TDJ34" s="48" t="s">
        <v>52</v>
      </c>
      <c r="TDK34" s="48" t="s">
        <v>52</v>
      </c>
      <c r="TDL34" s="48" t="s">
        <v>52</v>
      </c>
      <c r="TDM34" s="48" t="s">
        <v>52</v>
      </c>
      <c r="TDN34" s="48" t="s">
        <v>52</v>
      </c>
      <c r="TDO34" s="48" t="s">
        <v>52</v>
      </c>
      <c r="TDP34" s="48" t="s">
        <v>52</v>
      </c>
      <c r="TDQ34" s="48" t="s">
        <v>52</v>
      </c>
      <c r="TDR34" s="48" t="s">
        <v>52</v>
      </c>
      <c r="TDS34" s="48" t="s">
        <v>52</v>
      </c>
      <c r="TDT34" s="48" t="s">
        <v>52</v>
      </c>
      <c r="TDU34" s="48" t="s">
        <v>52</v>
      </c>
      <c r="TDV34" s="48" t="s">
        <v>52</v>
      </c>
      <c r="TDW34" s="48" t="s">
        <v>52</v>
      </c>
      <c r="TDX34" s="48" t="s">
        <v>52</v>
      </c>
      <c r="TDY34" s="48" t="s">
        <v>52</v>
      </c>
      <c r="TDZ34" s="48" t="s">
        <v>52</v>
      </c>
      <c r="TEA34" s="48" t="s">
        <v>52</v>
      </c>
      <c r="TEB34" s="48" t="s">
        <v>52</v>
      </c>
      <c r="TEC34" s="48" t="s">
        <v>52</v>
      </c>
      <c r="TED34" s="48" t="s">
        <v>52</v>
      </c>
      <c r="TEE34" s="48" t="s">
        <v>52</v>
      </c>
      <c r="TEF34" s="48" t="s">
        <v>52</v>
      </c>
      <c r="TEG34" s="48" t="s">
        <v>52</v>
      </c>
      <c r="TEH34" s="48" t="s">
        <v>52</v>
      </c>
      <c r="TEI34" s="48" t="s">
        <v>52</v>
      </c>
      <c r="TEJ34" s="48" t="s">
        <v>52</v>
      </c>
      <c r="TEK34" s="48" t="s">
        <v>52</v>
      </c>
      <c r="TEL34" s="48" t="s">
        <v>52</v>
      </c>
      <c r="TEM34" s="48" t="s">
        <v>52</v>
      </c>
      <c r="TEN34" s="48" t="s">
        <v>52</v>
      </c>
      <c r="TEO34" s="48" t="s">
        <v>52</v>
      </c>
      <c r="TEP34" s="48" t="s">
        <v>52</v>
      </c>
      <c r="TEQ34" s="48" t="s">
        <v>52</v>
      </c>
      <c r="TER34" s="48" t="s">
        <v>52</v>
      </c>
      <c r="TES34" s="48" t="s">
        <v>52</v>
      </c>
      <c r="TET34" s="48" t="s">
        <v>52</v>
      </c>
      <c r="TEU34" s="48" t="s">
        <v>52</v>
      </c>
      <c r="TEV34" s="48" t="s">
        <v>52</v>
      </c>
      <c r="TEW34" s="48" t="s">
        <v>52</v>
      </c>
      <c r="TEX34" s="48" t="s">
        <v>52</v>
      </c>
      <c r="TEY34" s="48" t="s">
        <v>52</v>
      </c>
      <c r="TEZ34" s="48" t="s">
        <v>52</v>
      </c>
      <c r="TFA34" s="48" t="s">
        <v>52</v>
      </c>
      <c r="TFB34" s="48" t="s">
        <v>52</v>
      </c>
      <c r="TFC34" s="48" t="s">
        <v>52</v>
      </c>
      <c r="TFD34" s="48" t="s">
        <v>52</v>
      </c>
      <c r="TFE34" s="48" t="s">
        <v>52</v>
      </c>
      <c r="TFF34" s="48" t="s">
        <v>52</v>
      </c>
      <c r="TFG34" s="48" t="s">
        <v>52</v>
      </c>
      <c r="TFH34" s="48" t="s">
        <v>52</v>
      </c>
      <c r="TFI34" s="48" t="s">
        <v>52</v>
      </c>
      <c r="TFJ34" s="48" t="s">
        <v>52</v>
      </c>
      <c r="TFK34" s="48" t="s">
        <v>52</v>
      </c>
      <c r="TFL34" s="48" t="s">
        <v>52</v>
      </c>
      <c r="TFM34" s="48" t="s">
        <v>52</v>
      </c>
      <c r="TFN34" s="48" t="s">
        <v>52</v>
      </c>
      <c r="TFO34" s="48" t="s">
        <v>52</v>
      </c>
      <c r="TFP34" s="48" t="s">
        <v>52</v>
      </c>
      <c r="TFQ34" s="48" t="s">
        <v>52</v>
      </c>
      <c r="TFR34" s="48" t="s">
        <v>52</v>
      </c>
      <c r="TFS34" s="48" t="s">
        <v>52</v>
      </c>
      <c r="TFT34" s="48" t="s">
        <v>52</v>
      </c>
      <c r="TFU34" s="48" t="s">
        <v>52</v>
      </c>
      <c r="TFV34" s="48" t="s">
        <v>52</v>
      </c>
      <c r="TFW34" s="48" t="s">
        <v>52</v>
      </c>
      <c r="TFX34" s="48" t="s">
        <v>52</v>
      </c>
      <c r="TFY34" s="48" t="s">
        <v>52</v>
      </c>
      <c r="TFZ34" s="48" t="s">
        <v>52</v>
      </c>
      <c r="TGA34" s="48" t="s">
        <v>52</v>
      </c>
      <c r="TGB34" s="48" t="s">
        <v>52</v>
      </c>
      <c r="TGC34" s="48" t="s">
        <v>52</v>
      </c>
      <c r="TGD34" s="48" t="s">
        <v>52</v>
      </c>
      <c r="TGE34" s="48" t="s">
        <v>52</v>
      </c>
      <c r="TGF34" s="48" t="s">
        <v>52</v>
      </c>
      <c r="TGG34" s="48" t="s">
        <v>52</v>
      </c>
      <c r="TGH34" s="48" t="s">
        <v>52</v>
      </c>
      <c r="TGI34" s="48" t="s">
        <v>52</v>
      </c>
      <c r="TGJ34" s="48" t="s">
        <v>52</v>
      </c>
      <c r="TGK34" s="48" t="s">
        <v>52</v>
      </c>
      <c r="TGL34" s="48" t="s">
        <v>52</v>
      </c>
      <c r="TGM34" s="48" t="s">
        <v>52</v>
      </c>
      <c r="TGN34" s="48" t="s">
        <v>52</v>
      </c>
      <c r="TGO34" s="48" t="s">
        <v>52</v>
      </c>
      <c r="TGP34" s="48" t="s">
        <v>52</v>
      </c>
      <c r="TGQ34" s="48" t="s">
        <v>52</v>
      </c>
      <c r="TGR34" s="48" t="s">
        <v>52</v>
      </c>
      <c r="TGS34" s="48" t="s">
        <v>52</v>
      </c>
      <c r="TGT34" s="48" t="s">
        <v>52</v>
      </c>
      <c r="TGU34" s="48" t="s">
        <v>52</v>
      </c>
      <c r="TGV34" s="48" t="s">
        <v>52</v>
      </c>
      <c r="TGW34" s="48" t="s">
        <v>52</v>
      </c>
      <c r="TGX34" s="48" t="s">
        <v>52</v>
      </c>
      <c r="TGY34" s="48" t="s">
        <v>52</v>
      </c>
      <c r="TGZ34" s="48" t="s">
        <v>52</v>
      </c>
      <c r="THA34" s="48" t="s">
        <v>52</v>
      </c>
      <c r="THB34" s="48" t="s">
        <v>52</v>
      </c>
      <c r="THC34" s="48" t="s">
        <v>52</v>
      </c>
      <c r="THD34" s="48" t="s">
        <v>52</v>
      </c>
      <c r="THE34" s="48" t="s">
        <v>52</v>
      </c>
      <c r="THF34" s="48" t="s">
        <v>52</v>
      </c>
      <c r="THG34" s="48" t="s">
        <v>52</v>
      </c>
      <c r="THH34" s="48" t="s">
        <v>52</v>
      </c>
      <c r="THI34" s="48" t="s">
        <v>52</v>
      </c>
      <c r="THJ34" s="48" t="s">
        <v>52</v>
      </c>
      <c r="THK34" s="48" t="s">
        <v>52</v>
      </c>
      <c r="THL34" s="48" t="s">
        <v>52</v>
      </c>
      <c r="THM34" s="48" t="s">
        <v>52</v>
      </c>
      <c r="THN34" s="48" t="s">
        <v>52</v>
      </c>
      <c r="THO34" s="48" t="s">
        <v>52</v>
      </c>
      <c r="THP34" s="48" t="s">
        <v>52</v>
      </c>
      <c r="THQ34" s="48" t="s">
        <v>52</v>
      </c>
      <c r="THR34" s="48" t="s">
        <v>52</v>
      </c>
      <c r="THS34" s="48" t="s">
        <v>52</v>
      </c>
      <c r="THT34" s="48" t="s">
        <v>52</v>
      </c>
      <c r="THU34" s="48" t="s">
        <v>52</v>
      </c>
      <c r="THV34" s="48" t="s">
        <v>52</v>
      </c>
      <c r="THW34" s="48" t="s">
        <v>52</v>
      </c>
      <c r="THX34" s="48" t="s">
        <v>52</v>
      </c>
      <c r="THY34" s="48" t="s">
        <v>52</v>
      </c>
      <c r="THZ34" s="48" t="s">
        <v>52</v>
      </c>
      <c r="TIA34" s="48" t="s">
        <v>52</v>
      </c>
      <c r="TIB34" s="48" t="s">
        <v>52</v>
      </c>
      <c r="TIC34" s="48" t="s">
        <v>52</v>
      </c>
      <c r="TID34" s="48" t="s">
        <v>52</v>
      </c>
      <c r="TIE34" s="48" t="s">
        <v>52</v>
      </c>
      <c r="TIF34" s="48" t="s">
        <v>52</v>
      </c>
      <c r="TIG34" s="48" t="s">
        <v>52</v>
      </c>
      <c r="TIH34" s="48" t="s">
        <v>52</v>
      </c>
      <c r="TII34" s="48" t="s">
        <v>52</v>
      </c>
      <c r="TIJ34" s="48" t="s">
        <v>52</v>
      </c>
      <c r="TIK34" s="48" t="s">
        <v>52</v>
      </c>
      <c r="TIL34" s="48" t="s">
        <v>52</v>
      </c>
      <c r="TIM34" s="48" t="s">
        <v>52</v>
      </c>
      <c r="TIN34" s="48" t="s">
        <v>52</v>
      </c>
      <c r="TIO34" s="48" t="s">
        <v>52</v>
      </c>
      <c r="TIP34" s="48" t="s">
        <v>52</v>
      </c>
      <c r="TIQ34" s="48" t="s">
        <v>52</v>
      </c>
      <c r="TIR34" s="48" t="s">
        <v>52</v>
      </c>
      <c r="TIS34" s="48" t="s">
        <v>52</v>
      </c>
      <c r="TIT34" s="48" t="s">
        <v>52</v>
      </c>
      <c r="TIU34" s="48" t="s">
        <v>52</v>
      </c>
      <c r="TIV34" s="48" t="s">
        <v>52</v>
      </c>
      <c r="TIW34" s="48" t="s">
        <v>52</v>
      </c>
      <c r="TIX34" s="48" t="s">
        <v>52</v>
      </c>
      <c r="TIY34" s="48" t="s">
        <v>52</v>
      </c>
      <c r="TIZ34" s="48" t="s">
        <v>52</v>
      </c>
      <c r="TJA34" s="48" t="s">
        <v>52</v>
      </c>
      <c r="TJB34" s="48" t="s">
        <v>52</v>
      </c>
      <c r="TJC34" s="48" t="s">
        <v>52</v>
      </c>
      <c r="TJD34" s="48" t="s">
        <v>52</v>
      </c>
      <c r="TJE34" s="48" t="s">
        <v>52</v>
      </c>
      <c r="TJF34" s="48" t="s">
        <v>52</v>
      </c>
      <c r="TJG34" s="48" t="s">
        <v>52</v>
      </c>
      <c r="TJH34" s="48" t="s">
        <v>52</v>
      </c>
      <c r="TJI34" s="48" t="s">
        <v>52</v>
      </c>
      <c r="TJJ34" s="48" t="s">
        <v>52</v>
      </c>
      <c r="TJK34" s="48" t="s">
        <v>52</v>
      </c>
      <c r="TJL34" s="48" t="s">
        <v>52</v>
      </c>
      <c r="TJM34" s="48" t="s">
        <v>52</v>
      </c>
      <c r="TJN34" s="48" t="s">
        <v>52</v>
      </c>
      <c r="TJO34" s="48" t="s">
        <v>52</v>
      </c>
      <c r="TJP34" s="48" t="s">
        <v>52</v>
      </c>
      <c r="TJQ34" s="48" t="s">
        <v>52</v>
      </c>
      <c r="TJR34" s="48" t="s">
        <v>52</v>
      </c>
      <c r="TJS34" s="48" t="s">
        <v>52</v>
      </c>
      <c r="TJT34" s="48" t="s">
        <v>52</v>
      </c>
      <c r="TJU34" s="48" t="s">
        <v>52</v>
      </c>
      <c r="TJV34" s="48" t="s">
        <v>52</v>
      </c>
      <c r="TJW34" s="48" t="s">
        <v>52</v>
      </c>
      <c r="TJX34" s="48" t="s">
        <v>52</v>
      </c>
      <c r="TJY34" s="48" t="s">
        <v>52</v>
      </c>
      <c r="TJZ34" s="48" t="s">
        <v>52</v>
      </c>
      <c r="TKA34" s="48" t="s">
        <v>52</v>
      </c>
      <c r="TKB34" s="48" t="s">
        <v>52</v>
      </c>
      <c r="TKC34" s="48" t="s">
        <v>52</v>
      </c>
      <c r="TKD34" s="48" t="s">
        <v>52</v>
      </c>
      <c r="TKE34" s="48" t="s">
        <v>52</v>
      </c>
      <c r="TKF34" s="48" t="s">
        <v>52</v>
      </c>
      <c r="TKG34" s="48" t="s">
        <v>52</v>
      </c>
      <c r="TKH34" s="48" t="s">
        <v>52</v>
      </c>
      <c r="TKI34" s="48" t="s">
        <v>52</v>
      </c>
      <c r="TKJ34" s="48" t="s">
        <v>52</v>
      </c>
      <c r="TKK34" s="48" t="s">
        <v>52</v>
      </c>
      <c r="TKL34" s="48" t="s">
        <v>52</v>
      </c>
      <c r="TKM34" s="48" t="s">
        <v>52</v>
      </c>
      <c r="TKN34" s="48" t="s">
        <v>52</v>
      </c>
      <c r="TKO34" s="48" t="s">
        <v>52</v>
      </c>
      <c r="TKP34" s="48" t="s">
        <v>52</v>
      </c>
      <c r="TKQ34" s="48" t="s">
        <v>52</v>
      </c>
      <c r="TKR34" s="48" t="s">
        <v>52</v>
      </c>
      <c r="TKS34" s="48" t="s">
        <v>52</v>
      </c>
      <c r="TKT34" s="48" t="s">
        <v>52</v>
      </c>
      <c r="TKU34" s="48" t="s">
        <v>52</v>
      </c>
      <c r="TKV34" s="48" t="s">
        <v>52</v>
      </c>
      <c r="TKW34" s="48" t="s">
        <v>52</v>
      </c>
      <c r="TKX34" s="48" t="s">
        <v>52</v>
      </c>
      <c r="TKY34" s="48" t="s">
        <v>52</v>
      </c>
      <c r="TKZ34" s="48" t="s">
        <v>52</v>
      </c>
      <c r="TLA34" s="48" t="s">
        <v>52</v>
      </c>
      <c r="TLB34" s="48" t="s">
        <v>52</v>
      </c>
      <c r="TLC34" s="48" t="s">
        <v>52</v>
      </c>
      <c r="TLD34" s="48" t="s">
        <v>52</v>
      </c>
      <c r="TLE34" s="48" t="s">
        <v>52</v>
      </c>
      <c r="TLF34" s="48" t="s">
        <v>52</v>
      </c>
      <c r="TLG34" s="48" t="s">
        <v>52</v>
      </c>
      <c r="TLH34" s="48" t="s">
        <v>52</v>
      </c>
      <c r="TLI34" s="48" t="s">
        <v>52</v>
      </c>
      <c r="TLJ34" s="48" t="s">
        <v>52</v>
      </c>
      <c r="TLK34" s="48" t="s">
        <v>52</v>
      </c>
      <c r="TLL34" s="48" t="s">
        <v>52</v>
      </c>
      <c r="TLM34" s="48" t="s">
        <v>52</v>
      </c>
      <c r="TLN34" s="48" t="s">
        <v>52</v>
      </c>
      <c r="TLO34" s="48" t="s">
        <v>52</v>
      </c>
      <c r="TLP34" s="48" t="s">
        <v>52</v>
      </c>
      <c r="TLQ34" s="48" t="s">
        <v>52</v>
      </c>
      <c r="TLR34" s="48" t="s">
        <v>52</v>
      </c>
      <c r="TLS34" s="48" t="s">
        <v>52</v>
      </c>
      <c r="TLT34" s="48" t="s">
        <v>52</v>
      </c>
      <c r="TLU34" s="48" t="s">
        <v>52</v>
      </c>
      <c r="TLV34" s="48" t="s">
        <v>52</v>
      </c>
      <c r="TLW34" s="48" t="s">
        <v>52</v>
      </c>
      <c r="TLX34" s="48" t="s">
        <v>52</v>
      </c>
      <c r="TLY34" s="48" t="s">
        <v>52</v>
      </c>
      <c r="TLZ34" s="48" t="s">
        <v>52</v>
      </c>
      <c r="TMA34" s="48" t="s">
        <v>52</v>
      </c>
      <c r="TMB34" s="48" t="s">
        <v>52</v>
      </c>
      <c r="TMC34" s="48" t="s">
        <v>52</v>
      </c>
      <c r="TMD34" s="48" t="s">
        <v>52</v>
      </c>
      <c r="TME34" s="48" t="s">
        <v>52</v>
      </c>
      <c r="TMF34" s="48" t="s">
        <v>52</v>
      </c>
      <c r="TMG34" s="48" t="s">
        <v>52</v>
      </c>
      <c r="TMH34" s="48" t="s">
        <v>52</v>
      </c>
      <c r="TMI34" s="48" t="s">
        <v>52</v>
      </c>
      <c r="TMJ34" s="48" t="s">
        <v>52</v>
      </c>
      <c r="TMK34" s="48" t="s">
        <v>52</v>
      </c>
      <c r="TML34" s="48" t="s">
        <v>52</v>
      </c>
      <c r="TMM34" s="48" t="s">
        <v>52</v>
      </c>
      <c r="TMN34" s="48" t="s">
        <v>52</v>
      </c>
      <c r="TMO34" s="48" t="s">
        <v>52</v>
      </c>
      <c r="TMP34" s="48" t="s">
        <v>52</v>
      </c>
      <c r="TMQ34" s="48" t="s">
        <v>52</v>
      </c>
      <c r="TMR34" s="48" t="s">
        <v>52</v>
      </c>
      <c r="TMS34" s="48" t="s">
        <v>52</v>
      </c>
      <c r="TMT34" s="48" t="s">
        <v>52</v>
      </c>
      <c r="TMU34" s="48" t="s">
        <v>52</v>
      </c>
      <c r="TMV34" s="48" t="s">
        <v>52</v>
      </c>
      <c r="TMW34" s="48" t="s">
        <v>52</v>
      </c>
      <c r="TMX34" s="48" t="s">
        <v>52</v>
      </c>
      <c r="TMY34" s="48" t="s">
        <v>52</v>
      </c>
      <c r="TMZ34" s="48" t="s">
        <v>52</v>
      </c>
      <c r="TNA34" s="48" t="s">
        <v>52</v>
      </c>
      <c r="TNB34" s="48" t="s">
        <v>52</v>
      </c>
      <c r="TNC34" s="48" t="s">
        <v>52</v>
      </c>
      <c r="TND34" s="48" t="s">
        <v>52</v>
      </c>
      <c r="TNE34" s="48" t="s">
        <v>52</v>
      </c>
      <c r="TNF34" s="48" t="s">
        <v>52</v>
      </c>
      <c r="TNG34" s="48" t="s">
        <v>52</v>
      </c>
      <c r="TNH34" s="48" t="s">
        <v>52</v>
      </c>
      <c r="TNI34" s="48" t="s">
        <v>52</v>
      </c>
      <c r="TNJ34" s="48" t="s">
        <v>52</v>
      </c>
      <c r="TNK34" s="48" t="s">
        <v>52</v>
      </c>
      <c r="TNL34" s="48" t="s">
        <v>52</v>
      </c>
      <c r="TNM34" s="48" t="s">
        <v>52</v>
      </c>
      <c r="TNN34" s="48" t="s">
        <v>52</v>
      </c>
      <c r="TNO34" s="48" t="s">
        <v>52</v>
      </c>
      <c r="TNP34" s="48" t="s">
        <v>52</v>
      </c>
      <c r="TNQ34" s="48" t="s">
        <v>52</v>
      </c>
      <c r="TNR34" s="48" t="s">
        <v>52</v>
      </c>
      <c r="TNS34" s="48" t="s">
        <v>52</v>
      </c>
      <c r="TNT34" s="48" t="s">
        <v>52</v>
      </c>
      <c r="TNU34" s="48" t="s">
        <v>52</v>
      </c>
      <c r="TNV34" s="48" t="s">
        <v>52</v>
      </c>
      <c r="TNW34" s="48" t="s">
        <v>52</v>
      </c>
      <c r="TNX34" s="48" t="s">
        <v>52</v>
      </c>
      <c r="TNY34" s="48" t="s">
        <v>52</v>
      </c>
      <c r="TNZ34" s="48" t="s">
        <v>52</v>
      </c>
      <c r="TOA34" s="48" t="s">
        <v>52</v>
      </c>
      <c r="TOB34" s="48" t="s">
        <v>52</v>
      </c>
      <c r="TOC34" s="48" t="s">
        <v>52</v>
      </c>
      <c r="TOD34" s="48" t="s">
        <v>52</v>
      </c>
      <c r="TOE34" s="48" t="s">
        <v>52</v>
      </c>
      <c r="TOF34" s="48" t="s">
        <v>52</v>
      </c>
      <c r="TOG34" s="48" t="s">
        <v>52</v>
      </c>
      <c r="TOH34" s="48" t="s">
        <v>52</v>
      </c>
      <c r="TOI34" s="48" t="s">
        <v>52</v>
      </c>
      <c r="TOJ34" s="48" t="s">
        <v>52</v>
      </c>
      <c r="TOK34" s="48" t="s">
        <v>52</v>
      </c>
      <c r="TOL34" s="48" t="s">
        <v>52</v>
      </c>
      <c r="TOM34" s="48" t="s">
        <v>52</v>
      </c>
      <c r="TON34" s="48" t="s">
        <v>52</v>
      </c>
      <c r="TOO34" s="48" t="s">
        <v>52</v>
      </c>
      <c r="TOP34" s="48" t="s">
        <v>52</v>
      </c>
      <c r="TOQ34" s="48" t="s">
        <v>52</v>
      </c>
      <c r="TOR34" s="48" t="s">
        <v>52</v>
      </c>
      <c r="TOS34" s="48" t="s">
        <v>52</v>
      </c>
      <c r="TOT34" s="48" t="s">
        <v>52</v>
      </c>
      <c r="TOU34" s="48" t="s">
        <v>52</v>
      </c>
      <c r="TOV34" s="48" t="s">
        <v>52</v>
      </c>
      <c r="TOW34" s="48" t="s">
        <v>52</v>
      </c>
      <c r="TOX34" s="48" t="s">
        <v>52</v>
      </c>
      <c r="TOY34" s="48" t="s">
        <v>52</v>
      </c>
      <c r="TOZ34" s="48" t="s">
        <v>52</v>
      </c>
      <c r="TPA34" s="48" t="s">
        <v>52</v>
      </c>
      <c r="TPB34" s="48" t="s">
        <v>52</v>
      </c>
      <c r="TPC34" s="48" t="s">
        <v>52</v>
      </c>
      <c r="TPD34" s="48" t="s">
        <v>52</v>
      </c>
      <c r="TPE34" s="48" t="s">
        <v>52</v>
      </c>
      <c r="TPF34" s="48" t="s">
        <v>52</v>
      </c>
      <c r="TPG34" s="48" t="s">
        <v>52</v>
      </c>
      <c r="TPH34" s="48" t="s">
        <v>52</v>
      </c>
      <c r="TPI34" s="48" t="s">
        <v>52</v>
      </c>
      <c r="TPJ34" s="48" t="s">
        <v>52</v>
      </c>
      <c r="TPK34" s="48" t="s">
        <v>52</v>
      </c>
      <c r="TPL34" s="48" t="s">
        <v>52</v>
      </c>
      <c r="TPM34" s="48" t="s">
        <v>52</v>
      </c>
      <c r="TPN34" s="48" t="s">
        <v>52</v>
      </c>
      <c r="TPO34" s="48" t="s">
        <v>52</v>
      </c>
      <c r="TPP34" s="48" t="s">
        <v>52</v>
      </c>
      <c r="TPQ34" s="48" t="s">
        <v>52</v>
      </c>
      <c r="TPR34" s="48" t="s">
        <v>52</v>
      </c>
      <c r="TPS34" s="48" t="s">
        <v>52</v>
      </c>
      <c r="TPT34" s="48" t="s">
        <v>52</v>
      </c>
      <c r="TPU34" s="48" t="s">
        <v>52</v>
      </c>
      <c r="TPV34" s="48" t="s">
        <v>52</v>
      </c>
      <c r="TPW34" s="48" t="s">
        <v>52</v>
      </c>
      <c r="TPX34" s="48" t="s">
        <v>52</v>
      </c>
      <c r="TPY34" s="48" t="s">
        <v>52</v>
      </c>
      <c r="TPZ34" s="48" t="s">
        <v>52</v>
      </c>
      <c r="TQA34" s="48" t="s">
        <v>52</v>
      </c>
      <c r="TQB34" s="48" t="s">
        <v>52</v>
      </c>
      <c r="TQC34" s="48" t="s">
        <v>52</v>
      </c>
      <c r="TQD34" s="48" t="s">
        <v>52</v>
      </c>
      <c r="TQE34" s="48" t="s">
        <v>52</v>
      </c>
      <c r="TQF34" s="48" t="s">
        <v>52</v>
      </c>
      <c r="TQG34" s="48" t="s">
        <v>52</v>
      </c>
      <c r="TQH34" s="48" t="s">
        <v>52</v>
      </c>
      <c r="TQI34" s="48" t="s">
        <v>52</v>
      </c>
      <c r="TQJ34" s="48" t="s">
        <v>52</v>
      </c>
      <c r="TQK34" s="48" t="s">
        <v>52</v>
      </c>
      <c r="TQL34" s="48" t="s">
        <v>52</v>
      </c>
      <c r="TQM34" s="48" t="s">
        <v>52</v>
      </c>
      <c r="TQN34" s="48" t="s">
        <v>52</v>
      </c>
      <c r="TQO34" s="48" t="s">
        <v>52</v>
      </c>
      <c r="TQP34" s="48" t="s">
        <v>52</v>
      </c>
      <c r="TQQ34" s="48" t="s">
        <v>52</v>
      </c>
      <c r="TQR34" s="48" t="s">
        <v>52</v>
      </c>
      <c r="TQS34" s="48" t="s">
        <v>52</v>
      </c>
      <c r="TQT34" s="48" t="s">
        <v>52</v>
      </c>
      <c r="TQU34" s="48" t="s">
        <v>52</v>
      </c>
      <c r="TQV34" s="48" t="s">
        <v>52</v>
      </c>
      <c r="TQW34" s="48" t="s">
        <v>52</v>
      </c>
      <c r="TQX34" s="48" t="s">
        <v>52</v>
      </c>
      <c r="TQY34" s="48" t="s">
        <v>52</v>
      </c>
      <c r="TQZ34" s="48" t="s">
        <v>52</v>
      </c>
      <c r="TRA34" s="48" t="s">
        <v>52</v>
      </c>
      <c r="TRB34" s="48" t="s">
        <v>52</v>
      </c>
      <c r="TRC34" s="48" t="s">
        <v>52</v>
      </c>
      <c r="TRD34" s="48" t="s">
        <v>52</v>
      </c>
      <c r="TRE34" s="48" t="s">
        <v>52</v>
      </c>
      <c r="TRF34" s="48" t="s">
        <v>52</v>
      </c>
      <c r="TRG34" s="48" t="s">
        <v>52</v>
      </c>
      <c r="TRH34" s="48" t="s">
        <v>52</v>
      </c>
      <c r="TRI34" s="48" t="s">
        <v>52</v>
      </c>
      <c r="TRJ34" s="48" t="s">
        <v>52</v>
      </c>
      <c r="TRK34" s="48" t="s">
        <v>52</v>
      </c>
      <c r="TRL34" s="48" t="s">
        <v>52</v>
      </c>
      <c r="TRM34" s="48" t="s">
        <v>52</v>
      </c>
      <c r="TRN34" s="48" t="s">
        <v>52</v>
      </c>
      <c r="TRO34" s="48" t="s">
        <v>52</v>
      </c>
      <c r="TRP34" s="48" t="s">
        <v>52</v>
      </c>
      <c r="TRQ34" s="48" t="s">
        <v>52</v>
      </c>
      <c r="TRR34" s="48" t="s">
        <v>52</v>
      </c>
      <c r="TRS34" s="48" t="s">
        <v>52</v>
      </c>
      <c r="TRT34" s="48" t="s">
        <v>52</v>
      </c>
      <c r="TRU34" s="48" t="s">
        <v>52</v>
      </c>
      <c r="TRV34" s="48" t="s">
        <v>52</v>
      </c>
      <c r="TRW34" s="48" t="s">
        <v>52</v>
      </c>
      <c r="TRX34" s="48" t="s">
        <v>52</v>
      </c>
      <c r="TRY34" s="48" t="s">
        <v>52</v>
      </c>
      <c r="TRZ34" s="48" t="s">
        <v>52</v>
      </c>
      <c r="TSA34" s="48" t="s">
        <v>52</v>
      </c>
      <c r="TSB34" s="48" t="s">
        <v>52</v>
      </c>
      <c r="TSC34" s="48" t="s">
        <v>52</v>
      </c>
      <c r="TSD34" s="48" t="s">
        <v>52</v>
      </c>
      <c r="TSE34" s="48" t="s">
        <v>52</v>
      </c>
      <c r="TSF34" s="48" t="s">
        <v>52</v>
      </c>
      <c r="TSG34" s="48" t="s">
        <v>52</v>
      </c>
      <c r="TSH34" s="48" t="s">
        <v>52</v>
      </c>
      <c r="TSI34" s="48" t="s">
        <v>52</v>
      </c>
      <c r="TSJ34" s="48" t="s">
        <v>52</v>
      </c>
      <c r="TSK34" s="48" t="s">
        <v>52</v>
      </c>
      <c r="TSL34" s="48" t="s">
        <v>52</v>
      </c>
      <c r="TSM34" s="48" t="s">
        <v>52</v>
      </c>
      <c r="TSN34" s="48" t="s">
        <v>52</v>
      </c>
      <c r="TSO34" s="48" t="s">
        <v>52</v>
      </c>
      <c r="TSP34" s="48" t="s">
        <v>52</v>
      </c>
      <c r="TSQ34" s="48" t="s">
        <v>52</v>
      </c>
      <c r="TSR34" s="48" t="s">
        <v>52</v>
      </c>
      <c r="TSS34" s="48" t="s">
        <v>52</v>
      </c>
      <c r="TST34" s="48" t="s">
        <v>52</v>
      </c>
      <c r="TSU34" s="48" t="s">
        <v>52</v>
      </c>
      <c r="TSV34" s="48" t="s">
        <v>52</v>
      </c>
      <c r="TSW34" s="48" t="s">
        <v>52</v>
      </c>
      <c r="TSX34" s="48" t="s">
        <v>52</v>
      </c>
      <c r="TSY34" s="48" t="s">
        <v>52</v>
      </c>
      <c r="TSZ34" s="48" t="s">
        <v>52</v>
      </c>
      <c r="TTA34" s="48" t="s">
        <v>52</v>
      </c>
      <c r="TTB34" s="48" t="s">
        <v>52</v>
      </c>
      <c r="TTC34" s="48" t="s">
        <v>52</v>
      </c>
      <c r="TTD34" s="48" t="s">
        <v>52</v>
      </c>
      <c r="TTE34" s="48" t="s">
        <v>52</v>
      </c>
      <c r="TTF34" s="48" t="s">
        <v>52</v>
      </c>
      <c r="TTG34" s="48" t="s">
        <v>52</v>
      </c>
      <c r="TTH34" s="48" t="s">
        <v>52</v>
      </c>
      <c r="TTI34" s="48" t="s">
        <v>52</v>
      </c>
      <c r="TTJ34" s="48" t="s">
        <v>52</v>
      </c>
      <c r="TTK34" s="48" t="s">
        <v>52</v>
      </c>
      <c r="TTL34" s="48" t="s">
        <v>52</v>
      </c>
      <c r="TTM34" s="48" t="s">
        <v>52</v>
      </c>
      <c r="TTN34" s="48" t="s">
        <v>52</v>
      </c>
      <c r="TTO34" s="48" t="s">
        <v>52</v>
      </c>
      <c r="TTP34" s="48" t="s">
        <v>52</v>
      </c>
      <c r="TTQ34" s="48" t="s">
        <v>52</v>
      </c>
      <c r="TTR34" s="48" t="s">
        <v>52</v>
      </c>
      <c r="TTS34" s="48" t="s">
        <v>52</v>
      </c>
      <c r="TTT34" s="48" t="s">
        <v>52</v>
      </c>
      <c r="TTU34" s="48" t="s">
        <v>52</v>
      </c>
      <c r="TTV34" s="48" t="s">
        <v>52</v>
      </c>
      <c r="TTW34" s="48" t="s">
        <v>52</v>
      </c>
      <c r="TTX34" s="48" t="s">
        <v>52</v>
      </c>
      <c r="TTY34" s="48" t="s">
        <v>52</v>
      </c>
      <c r="TTZ34" s="48" t="s">
        <v>52</v>
      </c>
      <c r="TUA34" s="48" t="s">
        <v>52</v>
      </c>
      <c r="TUB34" s="48" t="s">
        <v>52</v>
      </c>
      <c r="TUC34" s="48" t="s">
        <v>52</v>
      </c>
      <c r="TUD34" s="48" t="s">
        <v>52</v>
      </c>
      <c r="TUE34" s="48" t="s">
        <v>52</v>
      </c>
      <c r="TUF34" s="48" t="s">
        <v>52</v>
      </c>
      <c r="TUG34" s="48" t="s">
        <v>52</v>
      </c>
      <c r="TUH34" s="48" t="s">
        <v>52</v>
      </c>
      <c r="TUI34" s="48" t="s">
        <v>52</v>
      </c>
      <c r="TUJ34" s="48" t="s">
        <v>52</v>
      </c>
      <c r="TUK34" s="48" t="s">
        <v>52</v>
      </c>
      <c r="TUL34" s="48" t="s">
        <v>52</v>
      </c>
      <c r="TUM34" s="48" t="s">
        <v>52</v>
      </c>
      <c r="TUN34" s="48" t="s">
        <v>52</v>
      </c>
      <c r="TUO34" s="48" t="s">
        <v>52</v>
      </c>
      <c r="TUP34" s="48" t="s">
        <v>52</v>
      </c>
      <c r="TUQ34" s="48" t="s">
        <v>52</v>
      </c>
      <c r="TUR34" s="48" t="s">
        <v>52</v>
      </c>
      <c r="TUS34" s="48" t="s">
        <v>52</v>
      </c>
      <c r="TUT34" s="48" t="s">
        <v>52</v>
      </c>
      <c r="TUU34" s="48" t="s">
        <v>52</v>
      </c>
      <c r="TUV34" s="48" t="s">
        <v>52</v>
      </c>
      <c r="TUW34" s="48" t="s">
        <v>52</v>
      </c>
      <c r="TUX34" s="48" t="s">
        <v>52</v>
      </c>
      <c r="TUY34" s="48" t="s">
        <v>52</v>
      </c>
      <c r="TUZ34" s="48" t="s">
        <v>52</v>
      </c>
      <c r="TVA34" s="48" t="s">
        <v>52</v>
      </c>
      <c r="TVB34" s="48" t="s">
        <v>52</v>
      </c>
      <c r="TVC34" s="48" t="s">
        <v>52</v>
      </c>
      <c r="TVD34" s="48" t="s">
        <v>52</v>
      </c>
      <c r="TVE34" s="48" t="s">
        <v>52</v>
      </c>
      <c r="TVF34" s="48" t="s">
        <v>52</v>
      </c>
      <c r="TVG34" s="48" t="s">
        <v>52</v>
      </c>
      <c r="TVH34" s="48" t="s">
        <v>52</v>
      </c>
      <c r="TVI34" s="48" t="s">
        <v>52</v>
      </c>
      <c r="TVJ34" s="48" t="s">
        <v>52</v>
      </c>
      <c r="TVK34" s="48" t="s">
        <v>52</v>
      </c>
      <c r="TVL34" s="48" t="s">
        <v>52</v>
      </c>
      <c r="TVM34" s="48" t="s">
        <v>52</v>
      </c>
      <c r="TVN34" s="48" t="s">
        <v>52</v>
      </c>
      <c r="TVO34" s="48" t="s">
        <v>52</v>
      </c>
      <c r="TVP34" s="48" t="s">
        <v>52</v>
      </c>
      <c r="TVQ34" s="48" t="s">
        <v>52</v>
      </c>
      <c r="TVR34" s="48" t="s">
        <v>52</v>
      </c>
      <c r="TVS34" s="48" t="s">
        <v>52</v>
      </c>
      <c r="TVT34" s="48" t="s">
        <v>52</v>
      </c>
      <c r="TVU34" s="48" t="s">
        <v>52</v>
      </c>
      <c r="TVV34" s="48" t="s">
        <v>52</v>
      </c>
      <c r="TVW34" s="48" t="s">
        <v>52</v>
      </c>
      <c r="TVX34" s="48" t="s">
        <v>52</v>
      </c>
      <c r="TVY34" s="48" t="s">
        <v>52</v>
      </c>
      <c r="TVZ34" s="48" t="s">
        <v>52</v>
      </c>
      <c r="TWA34" s="48" t="s">
        <v>52</v>
      </c>
      <c r="TWB34" s="48" t="s">
        <v>52</v>
      </c>
      <c r="TWC34" s="48" t="s">
        <v>52</v>
      </c>
      <c r="TWD34" s="48" t="s">
        <v>52</v>
      </c>
      <c r="TWE34" s="48" t="s">
        <v>52</v>
      </c>
      <c r="TWF34" s="48" t="s">
        <v>52</v>
      </c>
      <c r="TWG34" s="48" t="s">
        <v>52</v>
      </c>
      <c r="TWH34" s="48" t="s">
        <v>52</v>
      </c>
      <c r="TWI34" s="48" t="s">
        <v>52</v>
      </c>
      <c r="TWJ34" s="48" t="s">
        <v>52</v>
      </c>
      <c r="TWK34" s="48" t="s">
        <v>52</v>
      </c>
      <c r="TWL34" s="48" t="s">
        <v>52</v>
      </c>
      <c r="TWM34" s="48" t="s">
        <v>52</v>
      </c>
      <c r="TWN34" s="48" t="s">
        <v>52</v>
      </c>
      <c r="TWO34" s="48" t="s">
        <v>52</v>
      </c>
      <c r="TWP34" s="48" t="s">
        <v>52</v>
      </c>
      <c r="TWQ34" s="48" t="s">
        <v>52</v>
      </c>
      <c r="TWR34" s="48" t="s">
        <v>52</v>
      </c>
      <c r="TWS34" s="48" t="s">
        <v>52</v>
      </c>
      <c r="TWT34" s="48" t="s">
        <v>52</v>
      </c>
      <c r="TWU34" s="48" t="s">
        <v>52</v>
      </c>
      <c r="TWV34" s="48" t="s">
        <v>52</v>
      </c>
      <c r="TWW34" s="48" t="s">
        <v>52</v>
      </c>
      <c r="TWX34" s="48" t="s">
        <v>52</v>
      </c>
      <c r="TWY34" s="48" t="s">
        <v>52</v>
      </c>
      <c r="TWZ34" s="48" t="s">
        <v>52</v>
      </c>
      <c r="TXA34" s="48" t="s">
        <v>52</v>
      </c>
      <c r="TXB34" s="48" t="s">
        <v>52</v>
      </c>
      <c r="TXC34" s="48" t="s">
        <v>52</v>
      </c>
      <c r="TXD34" s="48" t="s">
        <v>52</v>
      </c>
      <c r="TXE34" s="48" t="s">
        <v>52</v>
      </c>
      <c r="TXF34" s="48" t="s">
        <v>52</v>
      </c>
      <c r="TXG34" s="48" t="s">
        <v>52</v>
      </c>
      <c r="TXH34" s="48" t="s">
        <v>52</v>
      </c>
      <c r="TXI34" s="48" t="s">
        <v>52</v>
      </c>
      <c r="TXJ34" s="48" t="s">
        <v>52</v>
      </c>
      <c r="TXK34" s="48" t="s">
        <v>52</v>
      </c>
      <c r="TXL34" s="48" t="s">
        <v>52</v>
      </c>
      <c r="TXM34" s="48" t="s">
        <v>52</v>
      </c>
      <c r="TXN34" s="48" t="s">
        <v>52</v>
      </c>
      <c r="TXO34" s="48" t="s">
        <v>52</v>
      </c>
      <c r="TXP34" s="48" t="s">
        <v>52</v>
      </c>
      <c r="TXQ34" s="48" t="s">
        <v>52</v>
      </c>
      <c r="TXR34" s="48" t="s">
        <v>52</v>
      </c>
      <c r="TXS34" s="48" t="s">
        <v>52</v>
      </c>
      <c r="TXT34" s="48" t="s">
        <v>52</v>
      </c>
      <c r="TXU34" s="48" t="s">
        <v>52</v>
      </c>
      <c r="TXV34" s="48" t="s">
        <v>52</v>
      </c>
      <c r="TXW34" s="48" t="s">
        <v>52</v>
      </c>
      <c r="TXX34" s="48" t="s">
        <v>52</v>
      </c>
      <c r="TXY34" s="48" t="s">
        <v>52</v>
      </c>
      <c r="TXZ34" s="48" t="s">
        <v>52</v>
      </c>
      <c r="TYA34" s="48" t="s">
        <v>52</v>
      </c>
      <c r="TYB34" s="48" t="s">
        <v>52</v>
      </c>
      <c r="TYC34" s="48" t="s">
        <v>52</v>
      </c>
      <c r="TYD34" s="48" t="s">
        <v>52</v>
      </c>
      <c r="TYE34" s="48" t="s">
        <v>52</v>
      </c>
      <c r="TYF34" s="48" t="s">
        <v>52</v>
      </c>
      <c r="TYG34" s="48" t="s">
        <v>52</v>
      </c>
      <c r="TYH34" s="48" t="s">
        <v>52</v>
      </c>
      <c r="TYI34" s="48" t="s">
        <v>52</v>
      </c>
      <c r="TYJ34" s="48" t="s">
        <v>52</v>
      </c>
      <c r="TYK34" s="48" t="s">
        <v>52</v>
      </c>
      <c r="TYL34" s="48" t="s">
        <v>52</v>
      </c>
      <c r="TYM34" s="48" t="s">
        <v>52</v>
      </c>
      <c r="TYN34" s="48" t="s">
        <v>52</v>
      </c>
      <c r="TYO34" s="48" t="s">
        <v>52</v>
      </c>
      <c r="TYP34" s="48" t="s">
        <v>52</v>
      </c>
      <c r="TYQ34" s="48" t="s">
        <v>52</v>
      </c>
      <c r="TYR34" s="48" t="s">
        <v>52</v>
      </c>
      <c r="TYS34" s="48" t="s">
        <v>52</v>
      </c>
      <c r="TYT34" s="48" t="s">
        <v>52</v>
      </c>
      <c r="TYU34" s="48" t="s">
        <v>52</v>
      </c>
      <c r="TYV34" s="48" t="s">
        <v>52</v>
      </c>
      <c r="TYW34" s="48" t="s">
        <v>52</v>
      </c>
      <c r="TYX34" s="48" t="s">
        <v>52</v>
      </c>
      <c r="TYY34" s="48" t="s">
        <v>52</v>
      </c>
      <c r="TYZ34" s="48" t="s">
        <v>52</v>
      </c>
      <c r="TZA34" s="48" t="s">
        <v>52</v>
      </c>
      <c r="TZB34" s="48" t="s">
        <v>52</v>
      </c>
      <c r="TZC34" s="48" t="s">
        <v>52</v>
      </c>
      <c r="TZD34" s="48" t="s">
        <v>52</v>
      </c>
      <c r="TZE34" s="48" t="s">
        <v>52</v>
      </c>
      <c r="TZF34" s="48" t="s">
        <v>52</v>
      </c>
      <c r="TZG34" s="48" t="s">
        <v>52</v>
      </c>
      <c r="TZH34" s="48" t="s">
        <v>52</v>
      </c>
      <c r="TZI34" s="48" t="s">
        <v>52</v>
      </c>
      <c r="TZJ34" s="48" t="s">
        <v>52</v>
      </c>
      <c r="TZK34" s="48" t="s">
        <v>52</v>
      </c>
      <c r="TZL34" s="48" t="s">
        <v>52</v>
      </c>
      <c r="TZM34" s="48" t="s">
        <v>52</v>
      </c>
      <c r="TZN34" s="48" t="s">
        <v>52</v>
      </c>
      <c r="TZO34" s="48" t="s">
        <v>52</v>
      </c>
      <c r="TZP34" s="48" t="s">
        <v>52</v>
      </c>
      <c r="TZQ34" s="48" t="s">
        <v>52</v>
      </c>
      <c r="TZR34" s="48" t="s">
        <v>52</v>
      </c>
      <c r="TZS34" s="48" t="s">
        <v>52</v>
      </c>
      <c r="TZT34" s="48" t="s">
        <v>52</v>
      </c>
      <c r="TZU34" s="48" t="s">
        <v>52</v>
      </c>
      <c r="TZV34" s="48" t="s">
        <v>52</v>
      </c>
      <c r="TZW34" s="48" t="s">
        <v>52</v>
      </c>
      <c r="TZX34" s="48" t="s">
        <v>52</v>
      </c>
      <c r="TZY34" s="48" t="s">
        <v>52</v>
      </c>
      <c r="TZZ34" s="48" t="s">
        <v>52</v>
      </c>
      <c r="UAA34" s="48" t="s">
        <v>52</v>
      </c>
      <c r="UAB34" s="48" t="s">
        <v>52</v>
      </c>
      <c r="UAC34" s="48" t="s">
        <v>52</v>
      </c>
      <c r="UAD34" s="48" t="s">
        <v>52</v>
      </c>
      <c r="UAE34" s="48" t="s">
        <v>52</v>
      </c>
      <c r="UAF34" s="48" t="s">
        <v>52</v>
      </c>
      <c r="UAG34" s="48" t="s">
        <v>52</v>
      </c>
      <c r="UAH34" s="48" t="s">
        <v>52</v>
      </c>
      <c r="UAI34" s="48" t="s">
        <v>52</v>
      </c>
      <c r="UAJ34" s="48" t="s">
        <v>52</v>
      </c>
      <c r="UAK34" s="48" t="s">
        <v>52</v>
      </c>
      <c r="UAL34" s="48" t="s">
        <v>52</v>
      </c>
      <c r="UAM34" s="48" t="s">
        <v>52</v>
      </c>
      <c r="UAN34" s="48" t="s">
        <v>52</v>
      </c>
      <c r="UAO34" s="48" t="s">
        <v>52</v>
      </c>
      <c r="UAP34" s="48" t="s">
        <v>52</v>
      </c>
      <c r="UAQ34" s="48" t="s">
        <v>52</v>
      </c>
      <c r="UAR34" s="48" t="s">
        <v>52</v>
      </c>
      <c r="UAS34" s="48" t="s">
        <v>52</v>
      </c>
      <c r="UAT34" s="48" t="s">
        <v>52</v>
      </c>
      <c r="UAU34" s="48" t="s">
        <v>52</v>
      </c>
      <c r="UAV34" s="48" t="s">
        <v>52</v>
      </c>
      <c r="UAW34" s="48" t="s">
        <v>52</v>
      </c>
      <c r="UAX34" s="48" t="s">
        <v>52</v>
      </c>
      <c r="UAY34" s="48" t="s">
        <v>52</v>
      </c>
      <c r="UAZ34" s="48" t="s">
        <v>52</v>
      </c>
      <c r="UBA34" s="48" t="s">
        <v>52</v>
      </c>
      <c r="UBB34" s="48" t="s">
        <v>52</v>
      </c>
      <c r="UBC34" s="48" t="s">
        <v>52</v>
      </c>
      <c r="UBD34" s="48" t="s">
        <v>52</v>
      </c>
      <c r="UBE34" s="48" t="s">
        <v>52</v>
      </c>
      <c r="UBF34" s="48" t="s">
        <v>52</v>
      </c>
      <c r="UBG34" s="48" t="s">
        <v>52</v>
      </c>
      <c r="UBH34" s="48" t="s">
        <v>52</v>
      </c>
      <c r="UBI34" s="48" t="s">
        <v>52</v>
      </c>
      <c r="UBJ34" s="48" t="s">
        <v>52</v>
      </c>
      <c r="UBK34" s="48" t="s">
        <v>52</v>
      </c>
      <c r="UBL34" s="48" t="s">
        <v>52</v>
      </c>
      <c r="UBM34" s="48" t="s">
        <v>52</v>
      </c>
      <c r="UBN34" s="48" t="s">
        <v>52</v>
      </c>
      <c r="UBO34" s="48" t="s">
        <v>52</v>
      </c>
      <c r="UBP34" s="48" t="s">
        <v>52</v>
      </c>
      <c r="UBQ34" s="48" t="s">
        <v>52</v>
      </c>
      <c r="UBR34" s="48" t="s">
        <v>52</v>
      </c>
      <c r="UBS34" s="48" t="s">
        <v>52</v>
      </c>
      <c r="UBT34" s="48" t="s">
        <v>52</v>
      </c>
      <c r="UBU34" s="48" t="s">
        <v>52</v>
      </c>
      <c r="UBV34" s="48" t="s">
        <v>52</v>
      </c>
      <c r="UBW34" s="48" t="s">
        <v>52</v>
      </c>
      <c r="UBX34" s="48" t="s">
        <v>52</v>
      </c>
      <c r="UBY34" s="48" t="s">
        <v>52</v>
      </c>
      <c r="UBZ34" s="48" t="s">
        <v>52</v>
      </c>
      <c r="UCA34" s="48" t="s">
        <v>52</v>
      </c>
      <c r="UCB34" s="48" t="s">
        <v>52</v>
      </c>
      <c r="UCC34" s="48" t="s">
        <v>52</v>
      </c>
      <c r="UCD34" s="48" t="s">
        <v>52</v>
      </c>
      <c r="UCE34" s="48" t="s">
        <v>52</v>
      </c>
      <c r="UCF34" s="48" t="s">
        <v>52</v>
      </c>
      <c r="UCG34" s="48" t="s">
        <v>52</v>
      </c>
      <c r="UCH34" s="48" t="s">
        <v>52</v>
      </c>
      <c r="UCI34" s="48" t="s">
        <v>52</v>
      </c>
      <c r="UCJ34" s="48" t="s">
        <v>52</v>
      </c>
      <c r="UCK34" s="48" t="s">
        <v>52</v>
      </c>
      <c r="UCL34" s="48" t="s">
        <v>52</v>
      </c>
      <c r="UCM34" s="48" t="s">
        <v>52</v>
      </c>
      <c r="UCN34" s="48" t="s">
        <v>52</v>
      </c>
      <c r="UCO34" s="48" t="s">
        <v>52</v>
      </c>
      <c r="UCP34" s="48" t="s">
        <v>52</v>
      </c>
      <c r="UCQ34" s="48" t="s">
        <v>52</v>
      </c>
      <c r="UCR34" s="48" t="s">
        <v>52</v>
      </c>
      <c r="UCS34" s="48" t="s">
        <v>52</v>
      </c>
      <c r="UCT34" s="48" t="s">
        <v>52</v>
      </c>
      <c r="UCU34" s="48" t="s">
        <v>52</v>
      </c>
      <c r="UCV34" s="48" t="s">
        <v>52</v>
      </c>
      <c r="UCW34" s="48" t="s">
        <v>52</v>
      </c>
      <c r="UCX34" s="48" t="s">
        <v>52</v>
      </c>
      <c r="UCY34" s="48" t="s">
        <v>52</v>
      </c>
      <c r="UCZ34" s="48" t="s">
        <v>52</v>
      </c>
      <c r="UDA34" s="48" t="s">
        <v>52</v>
      </c>
      <c r="UDB34" s="48" t="s">
        <v>52</v>
      </c>
      <c r="UDC34" s="48" t="s">
        <v>52</v>
      </c>
      <c r="UDD34" s="48" t="s">
        <v>52</v>
      </c>
      <c r="UDE34" s="48" t="s">
        <v>52</v>
      </c>
      <c r="UDF34" s="48" t="s">
        <v>52</v>
      </c>
      <c r="UDG34" s="48" t="s">
        <v>52</v>
      </c>
      <c r="UDH34" s="48" t="s">
        <v>52</v>
      </c>
      <c r="UDI34" s="48" t="s">
        <v>52</v>
      </c>
      <c r="UDJ34" s="48" t="s">
        <v>52</v>
      </c>
      <c r="UDK34" s="48" t="s">
        <v>52</v>
      </c>
      <c r="UDL34" s="48" t="s">
        <v>52</v>
      </c>
      <c r="UDM34" s="48" t="s">
        <v>52</v>
      </c>
      <c r="UDN34" s="48" t="s">
        <v>52</v>
      </c>
      <c r="UDO34" s="48" t="s">
        <v>52</v>
      </c>
      <c r="UDP34" s="48" t="s">
        <v>52</v>
      </c>
      <c r="UDQ34" s="48" t="s">
        <v>52</v>
      </c>
      <c r="UDR34" s="48" t="s">
        <v>52</v>
      </c>
      <c r="UDS34" s="48" t="s">
        <v>52</v>
      </c>
      <c r="UDT34" s="48" t="s">
        <v>52</v>
      </c>
      <c r="UDU34" s="48" t="s">
        <v>52</v>
      </c>
      <c r="UDV34" s="48" t="s">
        <v>52</v>
      </c>
      <c r="UDW34" s="48" t="s">
        <v>52</v>
      </c>
      <c r="UDX34" s="48" t="s">
        <v>52</v>
      </c>
      <c r="UDY34" s="48" t="s">
        <v>52</v>
      </c>
      <c r="UDZ34" s="48" t="s">
        <v>52</v>
      </c>
      <c r="UEA34" s="48" t="s">
        <v>52</v>
      </c>
      <c r="UEB34" s="48" t="s">
        <v>52</v>
      </c>
      <c r="UEC34" s="48" t="s">
        <v>52</v>
      </c>
      <c r="UED34" s="48" t="s">
        <v>52</v>
      </c>
      <c r="UEE34" s="48" t="s">
        <v>52</v>
      </c>
      <c r="UEF34" s="48" t="s">
        <v>52</v>
      </c>
      <c r="UEG34" s="48" t="s">
        <v>52</v>
      </c>
      <c r="UEH34" s="48" t="s">
        <v>52</v>
      </c>
      <c r="UEI34" s="48" t="s">
        <v>52</v>
      </c>
      <c r="UEJ34" s="48" t="s">
        <v>52</v>
      </c>
      <c r="UEK34" s="48" t="s">
        <v>52</v>
      </c>
      <c r="UEL34" s="48" t="s">
        <v>52</v>
      </c>
      <c r="UEM34" s="48" t="s">
        <v>52</v>
      </c>
      <c r="UEN34" s="48" t="s">
        <v>52</v>
      </c>
      <c r="UEO34" s="48" t="s">
        <v>52</v>
      </c>
      <c r="UEP34" s="48" t="s">
        <v>52</v>
      </c>
      <c r="UEQ34" s="48" t="s">
        <v>52</v>
      </c>
      <c r="UER34" s="48" t="s">
        <v>52</v>
      </c>
      <c r="UES34" s="48" t="s">
        <v>52</v>
      </c>
      <c r="UET34" s="48" t="s">
        <v>52</v>
      </c>
      <c r="UEU34" s="48" t="s">
        <v>52</v>
      </c>
      <c r="UEV34" s="48" t="s">
        <v>52</v>
      </c>
      <c r="UEW34" s="48" t="s">
        <v>52</v>
      </c>
      <c r="UEX34" s="48" t="s">
        <v>52</v>
      </c>
      <c r="UEY34" s="48" t="s">
        <v>52</v>
      </c>
      <c r="UEZ34" s="48" t="s">
        <v>52</v>
      </c>
      <c r="UFA34" s="48" t="s">
        <v>52</v>
      </c>
      <c r="UFB34" s="48" t="s">
        <v>52</v>
      </c>
      <c r="UFC34" s="48" t="s">
        <v>52</v>
      </c>
      <c r="UFD34" s="48" t="s">
        <v>52</v>
      </c>
      <c r="UFE34" s="48" t="s">
        <v>52</v>
      </c>
      <c r="UFF34" s="48" t="s">
        <v>52</v>
      </c>
      <c r="UFG34" s="48" t="s">
        <v>52</v>
      </c>
      <c r="UFH34" s="48" t="s">
        <v>52</v>
      </c>
      <c r="UFI34" s="48" t="s">
        <v>52</v>
      </c>
      <c r="UFJ34" s="48" t="s">
        <v>52</v>
      </c>
      <c r="UFK34" s="48" t="s">
        <v>52</v>
      </c>
      <c r="UFL34" s="48" t="s">
        <v>52</v>
      </c>
      <c r="UFM34" s="48" t="s">
        <v>52</v>
      </c>
      <c r="UFN34" s="48" t="s">
        <v>52</v>
      </c>
      <c r="UFO34" s="48" t="s">
        <v>52</v>
      </c>
      <c r="UFP34" s="48" t="s">
        <v>52</v>
      </c>
      <c r="UFQ34" s="48" t="s">
        <v>52</v>
      </c>
      <c r="UFR34" s="48" t="s">
        <v>52</v>
      </c>
      <c r="UFS34" s="48" t="s">
        <v>52</v>
      </c>
      <c r="UFT34" s="48" t="s">
        <v>52</v>
      </c>
      <c r="UFU34" s="48" t="s">
        <v>52</v>
      </c>
      <c r="UFV34" s="48" t="s">
        <v>52</v>
      </c>
      <c r="UFW34" s="48" t="s">
        <v>52</v>
      </c>
      <c r="UFX34" s="48" t="s">
        <v>52</v>
      </c>
      <c r="UFY34" s="48" t="s">
        <v>52</v>
      </c>
      <c r="UFZ34" s="48" t="s">
        <v>52</v>
      </c>
      <c r="UGA34" s="48" t="s">
        <v>52</v>
      </c>
      <c r="UGB34" s="48" t="s">
        <v>52</v>
      </c>
      <c r="UGC34" s="48" t="s">
        <v>52</v>
      </c>
      <c r="UGD34" s="48" t="s">
        <v>52</v>
      </c>
      <c r="UGE34" s="48" t="s">
        <v>52</v>
      </c>
      <c r="UGF34" s="48" t="s">
        <v>52</v>
      </c>
      <c r="UGG34" s="48" t="s">
        <v>52</v>
      </c>
      <c r="UGH34" s="48" t="s">
        <v>52</v>
      </c>
      <c r="UGI34" s="48" t="s">
        <v>52</v>
      </c>
      <c r="UGJ34" s="48" t="s">
        <v>52</v>
      </c>
      <c r="UGK34" s="48" t="s">
        <v>52</v>
      </c>
      <c r="UGL34" s="48" t="s">
        <v>52</v>
      </c>
      <c r="UGM34" s="48" t="s">
        <v>52</v>
      </c>
      <c r="UGN34" s="48" t="s">
        <v>52</v>
      </c>
      <c r="UGO34" s="48" t="s">
        <v>52</v>
      </c>
      <c r="UGP34" s="48" t="s">
        <v>52</v>
      </c>
      <c r="UGQ34" s="48" t="s">
        <v>52</v>
      </c>
      <c r="UGR34" s="48" t="s">
        <v>52</v>
      </c>
      <c r="UGS34" s="48" t="s">
        <v>52</v>
      </c>
      <c r="UGT34" s="48" t="s">
        <v>52</v>
      </c>
      <c r="UGU34" s="48" t="s">
        <v>52</v>
      </c>
      <c r="UGV34" s="48" t="s">
        <v>52</v>
      </c>
      <c r="UGW34" s="48" t="s">
        <v>52</v>
      </c>
      <c r="UGX34" s="48" t="s">
        <v>52</v>
      </c>
      <c r="UGY34" s="48" t="s">
        <v>52</v>
      </c>
      <c r="UGZ34" s="48" t="s">
        <v>52</v>
      </c>
      <c r="UHA34" s="48" t="s">
        <v>52</v>
      </c>
      <c r="UHB34" s="48" t="s">
        <v>52</v>
      </c>
      <c r="UHC34" s="48" t="s">
        <v>52</v>
      </c>
      <c r="UHD34" s="48" t="s">
        <v>52</v>
      </c>
      <c r="UHE34" s="48" t="s">
        <v>52</v>
      </c>
      <c r="UHF34" s="48" t="s">
        <v>52</v>
      </c>
      <c r="UHG34" s="48" t="s">
        <v>52</v>
      </c>
      <c r="UHH34" s="48" t="s">
        <v>52</v>
      </c>
      <c r="UHI34" s="48" t="s">
        <v>52</v>
      </c>
      <c r="UHJ34" s="48" t="s">
        <v>52</v>
      </c>
      <c r="UHK34" s="48" t="s">
        <v>52</v>
      </c>
      <c r="UHL34" s="48" t="s">
        <v>52</v>
      </c>
      <c r="UHM34" s="48" t="s">
        <v>52</v>
      </c>
      <c r="UHN34" s="48" t="s">
        <v>52</v>
      </c>
      <c r="UHO34" s="48" t="s">
        <v>52</v>
      </c>
      <c r="UHP34" s="48" t="s">
        <v>52</v>
      </c>
      <c r="UHQ34" s="48" t="s">
        <v>52</v>
      </c>
      <c r="UHR34" s="48" t="s">
        <v>52</v>
      </c>
      <c r="UHS34" s="48" t="s">
        <v>52</v>
      </c>
      <c r="UHT34" s="48" t="s">
        <v>52</v>
      </c>
      <c r="UHU34" s="48" t="s">
        <v>52</v>
      </c>
      <c r="UHV34" s="48" t="s">
        <v>52</v>
      </c>
      <c r="UHW34" s="48" t="s">
        <v>52</v>
      </c>
      <c r="UHX34" s="48" t="s">
        <v>52</v>
      </c>
      <c r="UHY34" s="48" t="s">
        <v>52</v>
      </c>
      <c r="UHZ34" s="48" t="s">
        <v>52</v>
      </c>
      <c r="UIA34" s="48" t="s">
        <v>52</v>
      </c>
      <c r="UIB34" s="48" t="s">
        <v>52</v>
      </c>
      <c r="UIC34" s="48" t="s">
        <v>52</v>
      </c>
      <c r="UID34" s="48" t="s">
        <v>52</v>
      </c>
      <c r="UIE34" s="48" t="s">
        <v>52</v>
      </c>
      <c r="UIF34" s="48" t="s">
        <v>52</v>
      </c>
      <c r="UIG34" s="48" t="s">
        <v>52</v>
      </c>
      <c r="UIH34" s="48" t="s">
        <v>52</v>
      </c>
      <c r="UII34" s="48" t="s">
        <v>52</v>
      </c>
      <c r="UIJ34" s="48" t="s">
        <v>52</v>
      </c>
      <c r="UIK34" s="48" t="s">
        <v>52</v>
      </c>
      <c r="UIL34" s="48" t="s">
        <v>52</v>
      </c>
      <c r="UIM34" s="48" t="s">
        <v>52</v>
      </c>
      <c r="UIN34" s="48" t="s">
        <v>52</v>
      </c>
      <c r="UIO34" s="48" t="s">
        <v>52</v>
      </c>
      <c r="UIP34" s="48" t="s">
        <v>52</v>
      </c>
      <c r="UIQ34" s="48" t="s">
        <v>52</v>
      </c>
      <c r="UIR34" s="48" t="s">
        <v>52</v>
      </c>
      <c r="UIS34" s="48" t="s">
        <v>52</v>
      </c>
      <c r="UIT34" s="48" t="s">
        <v>52</v>
      </c>
      <c r="UIU34" s="48" t="s">
        <v>52</v>
      </c>
      <c r="UIV34" s="48" t="s">
        <v>52</v>
      </c>
      <c r="UIW34" s="48" t="s">
        <v>52</v>
      </c>
      <c r="UIX34" s="48" t="s">
        <v>52</v>
      </c>
      <c r="UIY34" s="48" t="s">
        <v>52</v>
      </c>
      <c r="UIZ34" s="48" t="s">
        <v>52</v>
      </c>
      <c r="UJA34" s="48" t="s">
        <v>52</v>
      </c>
      <c r="UJB34" s="48" t="s">
        <v>52</v>
      </c>
      <c r="UJC34" s="48" t="s">
        <v>52</v>
      </c>
      <c r="UJD34" s="48" t="s">
        <v>52</v>
      </c>
      <c r="UJE34" s="48" t="s">
        <v>52</v>
      </c>
      <c r="UJF34" s="48" t="s">
        <v>52</v>
      </c>
      <c r="UJG34" s="48" t="s">
        <v>52</v>
      </c>
      <c r="UJH34" s="48" t="s">
        <v>52</v>
      </c>
      <c r="UJI34" s="48" t="s">
        <v>52</v>
      </c>
      <c r="UJJ34" s="48" t="s">
        <v>52</v>
      </c>
      <c r="UJK34" s="48" t="s">
        <v>52</v>
      </c>
      <c r="UJL34" s="48" t="s">
        <v>52</v>
      </c>
      <c r="UJM34" s="48" t="s">
        <v>52</v>
      </c>
      <c r="UJN34" s="48" t="s">
        <v>52</v>
      </c>
      <c r="UJO34" s="48" t="s">
        <v>52</v>
      </c>
      <c r="UJP34" s="48" t="s">
        <v>52</v>
      </c>
      <c r="UJQ34" s="48" t="s">
        <v>52</v>
      </c>
      <c r="UJR34" s="48" t="s">
        <v>52</v>
      </c>
      <c r="UJS34" s="48" t="s">
        <v>52</v>
      </c>
      <c r="UJT34" s="48" t="s">
        <v>52</v>
      </c>
      <c r="UJU34" s="48" t="s">
        <v>52</v>
      </c>
      <c r="UJV34" s="48" t="s">
        <v>52</v>
      </c>
      <c r="UJW34" s="48" t="s">
        <v>52</v>
      </c>
      <c r="UJX34" s="48" t="s">
        <v>52</v>
      </c>
      <c r="UJY34" s="48" t="s">
        <v>52</v>
      </c>
      <c r="UJZ34" s="48" t="s">
        <v>52</v>
      </c>
      <c r="UKA34" s="48" t="s">
        <v>52</v>
      </c>
      <c r="UKB34" s="48" t="s">
        <v>52</v>
      </c>
      <c r="UKC34" s="48" t="s">
        <v>52</v>
      </c>
      <c r="UKD34" s="48" t="s">
        <v>52</v>
      </c>
      <c r="UKE34" s="48" t="s">
        <v>52</v>
      </c>
      <c r="UKF34" s="48" t="s">
        <v>52</v>
      </c>
      <c r="UKG34" s="48" t="s">
        <v>52</v>
      </c>
      <c r="UKH34" s="48" t="s">
        <v>52</v>
      </c>
      <c r="UKI34" s="48" t="s">
        <v>52</v>
      </c>
      <c r="UKJ34" s="48" t="s">
        <v>52</v>
      </c>
      <c r="UKK34" s="48" t="s">
        <v>52</v>
      </c>
      <c r="UKL34" s="48" t="s">
        <v>52</v>
      </c>
      <c r="UKM34" s="48" t="s">
        <v>52</v>
      </c>
      <c r="UKN34" s="48" t="s">
        <v>52</v>
      </c>
      <c r="UKO34" s="48" t="s">
        <v>52</v>
      </c>
      <c r="UKP34" s="48" t="s">
        <v>52</v>
      </c>
      <c r="UKQ34" s="48" t="s">
        <v>52</v>
      </c>
      <c r="UKR34" s="48" t="s">
        <v>52</v>
      </c>
      <c r="UKS34" s="48" t="s">
        <v>52</v>
      </c>
      <c r="UKT34" s="48" t="s">
        <v>52</v>
      </c>
      <c r="UKU34" s="48" t="s">
        <v>52</v>
      </c>
      <c r="UKV34" s="48" t="s">
        <v>52</v>
      </c>
      <c r="UKW34" s="48" t="s">
        <v>52</v>
      </c>
      <c r="UKX34" s="48" t="s">
        <v>52</v>
      </c>
      <c r="UKY34" s="48" t="s">
        <v>52</v>
      </c>
      <c r="UKZ34" s="48" t="s">
        <v>52</v>
      </c>
      <c r="ULA34" s="48" t="s">
        <v>52</v>
      </c>
      <c r="ULB34" s="48" t="s">
        <v>52</v>
      </c>
      <c r="ULC34" s="48" t="s">
        <v>52</v>
      </c>
      <c r="ULD34" s="48" t="s">
        <v>52</v>
      </c>
      <c r="ULE34" s="48" t="s">
        <v>52</v>
      </c>
      <c r="ULF34" s="48" t="s">
        <v>52</v>
      </c>
      <c r="ULG34" s="48" t="s">
        <v>52</v>
      </c>
      <c r="ULH34" s="48" t="s">
        <v>52</v>
      </c>
      <c r="ULI34" s="48" t="s">
        <v>52</v>
      </c>
      <c r="ULJ34" s="48" t="s">
        <v>52</v>
      </c>
      <c r="ULK34" s="48" t="s">
        <v>52</v>
      </c>
      <c r="ULL34" s="48" t="s">
        <v>52</v>
      </c>
      <c r="ULM34" s="48" t="s">
        <v>52</v>
      </c>
      <c r="ULN34" s="48" t="s">
        <v>52</v>
      </c>
      <c r="ULO34" s="48" t="s">
        <v>52</v>
      </c>
      <c r="ULP34" s="48" t="s">
        <v>52</v>
      </c>
      <c r="ULQ34" s="48" t="s">
        <v>52</v>
      </c>
      <c r="ULR34" s="48" t="s">
        <v>52</v>
      </c>
      <c r="ULS34" s="48" t="s">
        <v>52</v>
      </c>
      <c r="ULT34" s="48" t="s">
        <v>52</v>
      </c>
      <c r="ULU34" s="48" t="s">
        <v>52</v>
      </c>
      <c r="ULV34" s="48" t="s">
        <v>52</v>
      </c>
      <c r="ULW34" s="48" t="s">
        <v>52</v>
      </c>
      <c r="ULX34" s="48" t="s">
        <v>52</v>
      </c>
      <c r="ULY34" s="48" t="s">
        <v>52</v>
      </c>
      <c r="ULZ34" s="48" t="s">
        <v>52</v>
      </c>
      <c r="UMA34" s="48" t="s">
        <v>52</v>
      </c>
      <c r="UMB34" s="48" t="s">
        <v>52</v>
      </c>
      <c r="UMC34" s="48" t="s">
        <v>52</v>
      </c>
      <c r="UMD34" s="48" t="s">
        <v>52</v>
      </c>
      <c r="UME34" s="48" t="s">
        <v>52</v>
      </c>
      <c r="UMF34" s="48" t="s">
        <v>52</v>
      </c>
      <c r="UMG34" s="48" t="s">
        <v>52</v>
      </c>
      <c r="UMH34" s="48" t="s">
        <v>52</v>
      </c>
      <c r="UMI34" s="48" t="s">
        <v>52</v>
      </c>
      <c r="UMJ34" s="48" t="s">
        <v>52</v>
      </c>
      <c r="UMK34" s="48" t="s">
        <v>52</v>
      </c>
      <c r="UML34" s="48" t="s">
        <v>52</v>
      </c>
      <c r="UMM34" s="48" t="s">
        <v>52</v>
      </c>
      <c r="UMN34" s="48" t="s">
        <v>52</v>
      </c>
      <c r="UMO34" s="48" t="s">
        <v>52</v>
      </c>
      <c r="UMP34" s="48" t="s">
        <v>52</v>
      </c>
      <c r="UMQ34" s="48" t="s">
        <v>52</v>
      </c>
      <c r="UMR34" s="48" t="s">
        <v>52</v>
      </c>
      <c r="UMS34" s="48" t="s">
        <v>52</v>
      </c>
      <c r="UMT34" s="48" t="s">
        <v>52</v>
      </c>
      <c r="UMU34" s="48" t="s">
        <v>52</v>
      </c>
      <c r="UMV34" s="48" t="s">
        <v>52</v>
      </c>
      <c r="UMW34" s="48" t="s">
        <v>52</v>
      </c>
      <c r="UMX34" s="48" t="s">
        <v>52</v>
      </c>
      <c r="UMY34" s="48" t="s">
        <v>52</v>
      </c>
      <c r="UMZ34" s="48" t="s">
        <v>52</v>
      </c>
      <c r="UNA34" s="48" t="s">
        <v>52</v>
      </c>
      <c r="UNB34" s="48" t="s">
        <v>52</v>
      </c>
      <c r="UNC34" s="48" t="s">
        <v>52</v>
      </c>
      <c r="UND34" s="48" t="s">
        <v>52</v>
      </c>
      <c r="UNE34" s="48" t="s">
        <v>52</v>
      </c>
      <c r="UNF34" s="48" t="s">
        <v>52</v>
      </c>
      <c r="UNG34" s="48" t="s">
        <v>52</v>
      </c>
      <c r="UNH34" s="48" t="s">
        <v>52</v>
      </c>
      <c r="UNI34" s="48" t="s">
        <v>52</v>
      </c>
      <c r="UNJ34" s="48" t="s">
        <v>52</v>
      </c>
      <c r="UNK34" s="48" t="s">
        <v>52</v>
      </c>
      <c r="UNL34" s="48" t="s">
        <v>52</v>
      </c>
      <c r="UNM34" s="48" t="s">
        <v>52</v>
      </c>
      <c r="UNN34" s="48" t="s">
        <v>52</v>
      </c>
      <c r="UNO34" s="48" t="s">
        <v>52</v>
      </c>
      <c r="UNP34" s="48" t="s">
        <v>52</v>
      </c>
      <c r="UNQ34" s="48" t="s">
        <v>52</v>
      </c>
      <c r="UNR34" s="48" t="s">
        <v>52</v>
      </c>
      <c r="UNS34" s="48" t="s">
        <v>52</v>
      </c>
      <c r="UNT34" s="48" t="s">
        <v>52</v>
      </c>
      <c r="UNU34" s="48" t="s">
        <v>52</v>
      </c>
      <c r="UNV34" s="48" t="s">
        <v>52</v>
      </c>
      <c r="UNW34" s="48" t="s">
        <v>52</v>
      </c>
      <c r="UNX34" s="48" t="s">
        <v>52</v>
      </c>
      <c r="UNY34" s="48" t="s">
        <v>52</v>
      </c>
      <c r="UNZ34" s="48" t="s">
        <v>52</v>
      </c>
      <c r="UOA34" s="48" t="s">
        <v>52</v>
      </c>
      <c r="UOB34" s="48" t="s">
        <v>52</v>
      </c>
      <c r="UOC34" s="48" t="s">
        <v>52</v>
      </c>
      <c r="UOD34" s="48" t="s">
        <v>52</v>
      </c>
      <c r="UOE34" s="48" t="s">
        <v>52</v>
      </c>
      <c r="UOF34" s="48" t="s">
        <v>52</v>
      </c>
      <c r="UOG34" s="48" t="s">
        <v>52</v>
      </c>
      <c r="UOH34" s="48" t="s">
        <v>52</v>
      </c>
      <c r="UOI34" s="48" t="s">
        <v>52</v>
      </c>
      <c r="UOJ34" s="48" t="s">
        <v>52</v>
      </c>
      <c r="UOK34" s="48" t="s">
        <v>52</v>
      </c>
      <c r="UOL34" s="48" t="s">
        <v>52</v>
      </c>
      <c r="UOM34" s="48" t="s">
        <v>52</v>
      </c>
      <c r="UON34" s="48" t="s">
        <v>52</v>
      </c>
      <c r="UOO34" s="48" t="s">
        <v>52</v>
      </c>
      <c r="UOP34" s="48" t="s">
        <v>52</v>
      </c>
      <c r="UOQ34" s="48" t="s">
        <v>52</v>
      </c>
      <c r="UOR34" s="48" t="s">
        <v>52</v>
      </c>
      <c r="UOS34" s="48" t="s">
        <v>52</v>
      </c>
      <c r="UOT34" s="48" t="s">
        <v>52</v>
      </c>
      <c r="UOU34" s="48" t="s">
        <v>52</v>
      </c>
      <c r="UOV34" s="48" t="s">
        <v>52</v>
      </c>
      <c r="UOW34" s="48" t="s">
        <v>52</v>
      </c>
      <c r="UOX34" s="48" t="s">
        <v>52</v>
      </c>
      <c r="UOY34" s="48" t="s">
        <v>52</v>
      </c>
      <c r="UOZ34" s="48" t="s">
        <v>52</v>
      </c>
      <c r="UPA34" s="48" t="s">
        <v>52</v>
      </c>
      <c r="UPB34" s="48" t="s">
        <v>52</v>
      </c>
      <c r="UPC34" s="48" t="s">
        <v>52</v>
      </c>
      <c r="UPD34" s="48" t="s">
        <v>52</v>
      </c>
      <c r="UPE34" s="48" t="s">
        <v>52</v>
      </c>
      <c r="UPF34" s="48" t="s">
        <v>52</v>
      </c>
      <c r="UPG34" s="48" t="s">
        <v>52</v>
      </c>
      <c r="UPH34" s="48" t="s">
        <v>52</v>
      </c>
      <c r="UPI34" s="48" t="s">
        <v>52</v>
      </c>
      <c r="UPJ34" s="48" t="s">
        <v>52</v>
      </c>
      <c r="UPK34" s="48" t="s">
        <v>52</v>
      </c>
      <c r="UPL34" s="48" t="s">
        <v>52</v>
      </c>
      <c r="UPM34" s="48" t="s">
        <v>52</v>
      </c>
      <c r="UPN34" s="48" t="s">
        <v>52</v>
      </c>
      <c r="UPO34" s="48" t="s">
        <v>52</v>
      </c>
      <c r="UPP34" s="48" t="s">
        <v>52</v>
      </c>
      <c r="UPQ34" s="48" t="s">
        <v>52</v>
      </c>
      <c r="UPR34" s="48" t="s">
        <v>52</v>
      </c>
      <c r="UPS34" s="48" t="s">
        <v>52</v>
      </c>
      <c r="UPT34" s="48" t="s">
        <v>52</v>
      </c>
      <c r="UPU34" s="48" t="s">
        <v>52</v>
      </c>
      <c r="UPV34" s="48" t="s">
        <v>52</v>
      </c>
      <c r="UPW34" s="48" t="s">
        <v>52</v>
      </c>
      <c r="UPX34" s="48" t="s">
        <v>52</v>
      </c>
      <c r="UPY34" s="48" t="s">
        <v>52</v>
      </c>
      <c r="UPZ34" s="48" t="s">
        <v>52</v>
      </c>
      <c r="UQA34" s="48" t="s">
        <v>52</v>
      </c>
      <c r="UQB34" s="48" t="s">
        <v>52</v>
      </c>
      <c r="UQC34" s="48" t="s">
        <v>52</v>
      </c>
      <c r="UQD34" s="48" t="s">
        <v>52</v>
      </c>
      <c r="UQE34" s="48" t="s">
        <v>52</v>
      </c>
      <c r="UQF34" s="48" t="s">
        <v>52</v>
      </c>
      <c r="UQG34" s="48" t="s">
        <v>52</v>
      </c>
      <c r="UQH34" s="48" t="s">
        <v>52</v>
      </c>
      <c r="UQI34" s="48" t="s">
        <v>52</v>
      </c>
      <c r="UQJ34" s="48" t="s">
        <v>52</v>
      </c>
      <c r="UQK34" s="48" t="s">
        <v>52</v>
      </c>
      <c r="UQL34" s="48" t="s">
        <v>52</v>
      </c>
      <c r="UQM34" s="48" t="s">
        <v>52</v>
      </c>
      <c r="UQN34" s="48" t="s">
        <v>52</v>
      </c>
      <c r="UQO34" s="48" t="s">
        <v>52</v>
      </c>
      <c r="UQP34" s="48" t="s">
        <v>52</v>
      </c>
      <c r="UQQ34" s="48" t="s">
        <v>52</v>
      </c>
      <c r="UQR34" s="48" t="s">
        <v>52</v>
      </c>
      <c r="UQS34" s="48" t="s">
        <v>52</v>
      </c>
      <c r="UQT34" s="48" t="s">
        <v>52</v>
      </c>
      <c r="UQU34" s="48" t="s">
        <v>52</v>
      </c>
      <c r="UQV34" s="48" t="s">
        <v>52</v>
      </c>
      <c r="UQW34" s="48" t="s">
        <v>52</v>
      </c>
      <c r="UQX34" s="48" t="s">
        <v>52</v>
      </c>
      <c r="UQY34" s="48" t="s">
        <v>52</v>
      </c>
      <c r="UQZ34" s="48" t="s">
        <v>52</v>
      </c>
      <c r="URA34" s="48" t="s">
        <v>52</v>
      </c>
      <c r="URB34" s="48" t="s">
        <v>52</v>
      </c>
      <c r="URC34" s="48" t="s">
        <v>52</v>
      </c>
      <c r="URD34" s="48" t="s">
        <v>52</v>
      </c>
      <c r="URE34" s="48" t="s">
        <v>52</v>
      </c>
      <c r="URF34" s="48" t="s">
        <v>52</v>
      </c>
      <c r="URG34" s="48" t="s">
        <v>52</v>
      </c>
      <c r="URH34" s="48" t="s">
        <v>52</v>
      </c>
      <c r="URI34" s="48" t="s">
        <v>52</v>
      </c>
      <c r="URJ34" s="48" t="s">
        <v>52</v>
      </c>
      <c r="URK34" s="48" t="s">
        <v>52</v>
      </c>
      <c r="URL34" s="48" t="s">
        <v>52</v>
      </c>
      <c r="URM34" s="48" t="s">
        <v>52</v>
      </c>
      <c r="URN34" s="48" t="s">
        <v>52</v>
      </c>
      <c r="URO34" s="48" t="s">
        <v>52</v>
      </c>
      <c r="URP34" s="48" t="s">
        <v>52</v>
      </c>
      <c r="URQ34" s="48" t="s">
        <v>52</v>
      </c>
      <c r="URR34" s="48" t="s">
        <v>52</v>
      </c>
      <c r="URS34" s="48" t="s">
        <v>52</v>
      </c>
      <c r="URT34" s="48" t="s">
        <v>52</v>
      </c>
      <c r="URU34" s="48" t="s">
        <v>52</v>
      </c>
      <c r="URV34" s="48" t="s">
        <v>52</v>
      </c>
      <c r="URW34" s="48" t="s">
        <v>52</v>
      </c>
      <c r="URX34" s="48" t="s">
        <v>52</v>
      </c>
      <c r="URY34" s="48" t="s">
        <v>52</v>
      </c>
      <c r="URZ34" s="48" t="s">
        <v>52</v>
      </c>
      <c r="USA34" s="48" t="s">
        <v>52</v>
      </c>
      <c r="USB34" s="48" t="s">
        <v>52</v>
      </c>
      <c r="USC34" s="48" t="s">
        <v>52</v>
      </c>
      <c r="USD34" s="48" t="s">
        <v>52</v>
      </c>
      <c r="USE34" s="48" t="s">
        <v>52</v>
      </c>
      <c r="USF34" s="48" t="s">
        <v>52</v>
      </c>
      <c r="USG34" s="48" t="s">
        <v>52</v>
      </c>
      <c r="USH34" s="48" t="s">
        <v>52</v>
      </c>
      <c r="USI34" s="48" t="s">
        <v>52</v>
      </c>
      <c r="USJ34" s="48" t="s">
        <v>52</v>
      </c>
      <c r="USK34" s="48" t="s">
        <v>52</v>
      </c>
      <c r="USL34" s="48" t="s">
        <v>52</v>
      </c>
      <c r="USM34" s="48" t="s">
        <v>52</v>
      </c>
      <c r="USN34" s="48" t="s">
        <v>52</v>
      </c>
      <c r="USO34" s="48" t="s">
        <v>52</v>
      </c>
      <c r="USP34" s="48" t="s">
        <v>52</v>
      </c>
      <c r="USQ34" s="48" t="s">
        <v>52</v>
      </c>
      <c r="USR34" s="48" t="s">
        <v>52</v>
      </c>
      <c r="USS34" s="48" t="s">
        <v>52</v>
      </c>
      <c r="UST34" s="48" t="s">
        <v>52</v>
      </c>
      <c r="USU34" s="48" t="s">
        <v>52</v>
      </c>
      <c r="USV34" s="48" t="s">
        <v>52</v>
      </c>
      <c r="USW34" s="48" t="s">
        <v>52</v>
      </c>
      <c r="USX34" s="48" t="s">
        <v>52</v>
      </c>
      <c r="USY34" s="48" t="s">
        <v>52</v>
      </c>
      <c r="USZ34" s="48" t="s">
        <v>52</v>
      </c>
      <c r="UTA34" s="48" t="s">
        <v>52</v>
      </c>
      <c r="UTB34" s="48" t="s">
        <v>52</v>
      </c>
      <c r="UTC34" s="48" t="s">
        <v>52</v>
      </c>
      <c r="UTD34" s="48" t="s">
        <v>52</v>
      </c>
      <c r="UTE34" s="48" t="s">
        <v>52</v>
      </c>
      <c r="UTF34" s="48" t="s">
        <v>52</v>
      </c>
      <c r="UTG34" s="48" t="s">
        <v>52</v>
      </c>
      <c r="UTH34" s="48" t="s">
        <v>52</v>
      </c>
      <c r="UTI34" s="48" t="s">
        <v>52</v>
      </c>
      <c r="UTJ34" s="48" t="s">
        <v>52</v>
      </c>
      <c r="UTK34" s="48" t="s">
        <v>52</v>
      </c>
      <c r="UTL34" s="48" t="s">
        <v>52</v>
      </c>
      <c r="UTM34" s="48" t="s">
        <v>52</v>
      </c>
      <c r="UTN34" s="48" t="s">
        <v>52</v>
      </c>
      <c r="UTO34" s="48" t="s">
        <v>52</v>
      </c>
      <c r="UTP34" s="48" t="s">
        <v>52</v>
      </c>
      <c r="UTQ34" s="48" t="s">
        <v>52</v>
      </c>
      <c r="UTR34" s="48" t="s">
        <v>52</v>
      </c>
      <c r="UTS34" s="48" t="s">
        <v>52</v>
      </c>
      <c r="UTT34" s="48" t="s">
        <v>52</v>
      </c>
      <c r="UTU34" s="48" t="s">
        <v>52</v>
      </c>
      <c r="UTV34" s="48" t="s">
        <v>52</v>
      </c>
      <c r="UTW34" s="48" t="s">
        <v>52</v>
      </c>
      <c r="UTX34" s="48" t="s">
        <v>52</v>
      </c>
      <c r="UTY34" s="48" t="s">
        <v>52</v>
      </c>
      <c r="UTZ34" s="48" t="s">
        <v>52</v>
      </c>
      <c r="UUA34" s="48" t="s">
        <v>52</v>
      </c>
      <c r="UUB34" s="48" t="s">
        <v>52</v>
      </c>
      <c r="UUC34" s="48" t="s">
        <v>52</v>
      </c>
      <c r="UUD34" s="48" t="s">
        <v>52</v>
      </c>
      <c r="UUE34" s="48" t="s">
        <v>52</v>
      </c>
      <c r="UUF34" s="48" t="s">
        <v>52</v>
      </c>
      <c r="UUG34" s="48" t="s">
        <v>52</v>
      </c>
      <c r="UUH34" s="48" t="s">
        <v>52</v>
      </c>
      <c r="UUI34" s="48" t="s">
        <v>52</v>
      </c>
      <c r="UUJ34" s="48" t="s">
        <v>52</v>
      </c>
      <c r="UUK34" s="48" t="s">
        <v>52</v>
      </c>
      <c r="UUL34" s="48" t="s">
        <v>52</v>
      </c>
      <c r="UUM34" s="48" t="s">
        <v>52</v>
      </c>
      <c r="UUN34" s="48" t="s">
        <v>52</v>
      </c>
      <c r="UUO34" s="48" t="s">
        <v>52</v>
      </c>
      <c r="UUP34" s="48" t="s">
        <v>52</v>
      </c>
      <c r="UUQ34" s="48" t="s">
        <v>52</v>
      </c>
      <c r="UUR34" s="48" t="s">
        <v>52</v>
      </c>
      <c r="UUS34" s="48" t="s">
        <v>52</v>
      </c>
      <c r="UUT34" s="48" t="s">
        <v>52</v>
      </c>
      <c r="UUU34" s="48" t="s">
        <v>52</v>
      </c>
      <c r="UUV34" s="48" t="s">
        <v>52</v>
      </c>
      <c r="UUW34" s="48" t="s">
        <v>52</v>
      </c>
      <c r="UUX34" s="48" t="s">
        <v>52</v>
      </c>
      <c r="UUY34" s="48" t="s">
        <v>52</v>
      </c>
      <c r="UUZ34" s="48" t="s">
        <v>52</v>
      </c>
      <c r="UVA34" s="48" t="s">
        <v>52</v>
      </c>
      <c r="UVB34" s="48" t="s">
        <v>52</v>
      </c>
      <c r="UVC34" s="48" t="s">
        <v>52</v>
      </c>
      <c r="UVD34" s="48" t="s">
        <v>52</v>
      </c>
      <c r="UVE34" s="48" t="s">
        <v>52</v>
      </c>
      <c r="UVF34" s="48" t="s">
        <v>52</v>
      </c>
      <c r="UVG34" s="48" t="s">
        <v>52</v>
      </c>
      <c r="UVH34" s="48" t="s">
        <v>52</v>
      </c>
      <c r="UVI34" s="48" t="s">
        <v>52</v>
      </c>
      <c r="UVJ34" s="48" t="s">
        <v>52</v>
      </c>
      <c r="UVK34" s="48" t="s">
        <v>52</v>
      </c>
      <c r="UVL34" s="48" t="s">
        <v>52</v>
      </c>
      <c r="UVM34" s="48" t="s">
        <v>52</v>
      </c>
      <c r="UVN34" s="48" t="s">
        <v>52</v>
      </c>
      <c r="UVO34" s="48" t="s">
        <v>52</v>
      </c>
      <c r="UVP34" s="48" t="s">
        <v>52</v>
      </c>
      <c r="UVQ34" s="48" t="s">
        <v>52</v>
      </c>
      <c r="UVR34" s="48" t="s">
        <v>52</v>
      </c>
      <c r="UVS34" s="48" t="s">
        <v>52</v>
      </c>
      <c r="UVT34" s="48" t="s">
        <v>52</v>
      </c>
      <c r="UVU34" s="48" t="s">
        <v>52</v>
      </c>
      <c r="UVV34" s="48" t="s">
        <v>52</v>
      </c>
      <c r="UVW34" s="48" t="s">
        <v>52</v>
      </c>
      <c r="UVX34" s="48" t="s">
        <v>52</v>
      </c>
      <c r="UVY34" s="48" t="s">
        <v>52</v>
      </c>
      <c r="UVZ34" s="48" t="s">
        <v>52</v>
      </c>
      <c r="UWA34" s="48" t="s">
        <v>52</v>
      </c>
      <c r="UWB34" s="48" t="s">
        <v>52</v>
      </c>
      <c r="UWC34" s="48" t="s">
        <v>52</v>
      </c>
      <c r="UWD34" s="48" t="s">
        <v>52</v>
      </c>
      <c r="UWE34" s="48" t="s">
        <v>52</v>
      </c>
      <c r="UWF34" s="48" t="s">
        <v>52</v>
      </c>
      <c r="UWG34" s="48" t="s">
        <v>52</v>
      </c>
      <c r="UWH34" s="48" t="s">
        <v>52</v>
      </c>
      <c r="UWI34" s="48" t="s">
        <v>52</v>
      </c>
      <c r="UWJ34" s="48" t="s">
        <v>52</v>
      </c>
      <c r="UWK34" s="48" t="s">
        <v>52</v>
      </c>
      <c r="UWL34" s="48" t="s">
        <v>52</v>
      </c>
      <c r="UWM34" s="48" t="s">
        <v>52</v>
      </c>
      <c r="UWN34" s="48" t="s">
        <v>52</v>
      </c>
      <c r="UWO34" s="48" t="s">
        <v>52</v>
      </c>
      <c r="UWP34" s="48" t="s">
        <v>52</v>
      </c>
      <c r="UWQ34" s="48" t="s">
        <v>52</v>
      </c>
      <c r="UWR34" s="48" t="s">
        <v>52</v>
      </c>
      <c r="UWS34" s="48" t="s">
        <v>52</v>
      </c>
      <c r="UWT34" s="48" t="s">
        <v>52</v>
      </c>
      <c r="UWU34" s="48" t="s">
        <v>52</v>
      </c>
      <c r="UWV34" s="48" t="s">
        <v>52</v>
      </c>
      <c r="UWW34" s="48" t="s">
        <v>52</v>
      </c>
      <c r="UWX34" s="48" t="s">
        <v>52</v>
      </c>
      <c r="UWY34" s="48" t="s">
        <v>52</v>
      </c>
      <c r="UWZ34" s="48" t="s">
        <v>52</v>
      </c>
      <c r="UXA34" s="48" t="s">
        <v>52</v>
      </c>
      <c r="UXB34" s="48" t="s">
        <v>52</v>
      </c>
      <c r="UXC34" s="48" t="s">
        <v>52</v>
      </c>
      <c r="UXD34" s="48" t="s">
        <v>52</v>
      </c>
      <c r="UXE34" s="48" t="s">
        <v>52</v>
      </c>
      <c r="UXF34" s="48" t="s">
        <v>52</v>
      </c>
      <c r="UXG34" s="48" t="s">
        <v>52</v>
      </c>
      <c r="UXH34" s="48" t="s">
        <v>52</v>
      </c>
      <c r="UXI34" s="48" t="s">
        <v>52</v>
      </c>
      <c r="UXJ34" s="48" t="s">
        <v>52</v>
      </c>
      <c r="UXK34" s="48" t="s">
        <v>52</v>
      </c>
      <c r="UXL34" s="48" t="s">
        <v>52</v>
      </c>
      <c r="UXM34" s="48" t="s">
        <v>52</v>
      </c>
      <c r="UXN34" s="48" t="s">
        <v>52</v>
      </c>
      <c r="UXO34" s="48" t="s">
        <v>52</v>
      </c>
      <c r="UXP34" s="48" t="s">
        <v>52</v>
      </c>
      <c r="UXQ34" s="48" t="s">
        <v>52</v>
      </c>
      <c r="UXR34" s="48" t="s">
        <v>52</v>
      </c>
      <c r="UXS34" s="48" t="s">
        <v>52</v>
      </c>
      <c r="UXT34" s="48" t="s">
        <v>52</v>
      </c>
      <c r="UXU34" s="48" t="s">
        <v>52</v>
      </c>
      <c r="UXV34" s="48" t="s">
        <v>52</v>
      </c>
      <c r="UXW34" s="48" t="s">
        <v>52</v>
      </c>
      <c r="UXX34" s="48" t="s">
        <v>52</v>
      </c>
      <c r="UXY34" s="48" t="s">
        <v>52</v>
      </c>
      <c r="UXZ34" s="48" t="s">
        <v>52</v>
      </c>
      <c r="UYA34" s="48" t="s">
        <v>52</v>
      </c>
      <c r="UYB34" s="48" t="s">
        <v>52</v>
      </c>
      <c r="UYC34" s="48" t="s">
        <v>52</v>
      </c>
      <c r="UYD34" s="48" t="s">
        <v>52</v>
      </c>
      <c r="UYE34" s="48" t="s">
        <v>52</v>
      </c>
      <c r="UYF34" s="48" t="s">
        <v>52</v>
      </c>
      <c r="UYG34" s="48" t="s">
        <v>52</v>
      </c>
      <c r="UYH34" s="48" t="s">
        <v>52</v>
      </c>
      <c r="UYI34" s="48" t="s">
        <v>52</v>
      </c>
      <c r="UYJ34" s="48" t="s">
        <v>52</v>
      </c>
      <c r="UYK34" s="48" t="s">
        <v>52</v>
      </c>
      <c r="UYL34" s="48" t="s">
        <v>52</v>
      </c>
      <c r="UYM34" s="48" t="s">
        <v>52</v>
      </c>
      <c r="UYN34" s="48" t="s">
        <v>52</v>
      </c>
      <c r="UYO34" s="48" t="s">
        <v>52</v>
      </c>
      <c r="UYP34" s="48" t="s">
        <v>52</v>
      </c>
      <c r="UYQ34" s="48" t="s">
        <v>52</v>
      </c>
      <c r="UYR34" s="48" t="s">
        <v>52</v>
      </c>
      <c r="UYS34" s="48" t="s">
        <v>52</v>
      </c>
      <c r="UYT34" s="48" t="s">
        <v>52</v>
      </c>
      <c r="UYU34" s="48" t="s">
        <v>52</v>
      </c>
      <c r="UYV34" s="48" t="s">
        <v>52</v>
      </c>
      <c r="UYW34" s="48" t="s">
        <v>52</v>
      </c>
      <c r="UYX34" s="48" t="s">
        <v>52</v>
      </c>
      <c r="UYY34" s="48" t="s">
        <v>52</v>
      </c>
      <c r="UYZ34" s="48" t="s">
        <v>52</v>
      </c>
      <c r="UZA34" s="48" t="s">
        <v>52</v>
      </c>
      <c r="UZB34" s="48" t="s">
        <v>52</v>
      </c>
      <c r="UZC34" s="48" t="s">
        <v>52</v>
      </c>
      <c r="UZD34" s="48" t="s">
        <v>52</v>
      </c>
      <c r="UZE34" s="48" t="s">
        <v>52</v>
      </c>
      <c r="UZF34" s="48" t="s">
        <v>52</v>
      </c>
      <c r="UZG34" s="48" t="s">
        <v>52</v>
      </c>
      <c r="UZH34" s="48" t="s">
        <v>52</v>
      </c>
      <c r="UZI34" s="48" t="s">
        <v>52</v>
      </c>
      <c r="UZJ34" s="48" t="s">
        <v>52</v>
      </c>
      <c r="UZK34" s="48" t="s">
        <v>52</v>
      </c>
      <c r="UZL34" s="48" t="s">
        <v>52</v>
      </c>
      <c r="UZM34" s="48" t="s">
        <v>52</v>
      </c>
      <c r="UZN34" s="48" t="s">
        <v>52</v>
      </c>
      <c r="UZO34" s="48" t="s">
        <v>52</v>
      </c>
      <c r="UZP34" s="48" t="s">
        <v>52</v>
      </c>
      <c r="UZQ34" s="48" t="s">
        <v>52</v>
      </c>
      <c r="UZR34" s="48" t="s">
        <v>52</v>
      </c>
      <c r="UZS34" s="48" t="s">
        <v>52</v>
      </c>
      <c r="UZT34" s="48" t="s">
        <v>52</v>
      </c>
      <c r="UZU34" s="48" t="s">
        <v>52</v>
      </c>
      <c r="UZV34" s="48" t="s">
        <v>52</v>
      </c>
      <c r="UZW34" s="48" t="s">
        <v>52</v>
      </c>
      <c r="UZX34" s="48" t="s">
        <v>52</v>
      </c>
      <c r="UZY34" s="48" t="s">
        <v>52</v>
      </c>
      <c r="UZZ34" s="48" t="s">
        <v>52</v>
      </c>
      <c r="VAA34" s="48" t="s">
        <v>52</v>
      </c>
      <c r="VAB34" s="48" t="s">
        <v>52</v>
      </c>
      <c r="VAC34" s="48" t="s">
        <v>52</v>
      </c>
      <c r="VAD34" s="48" t="s">
        <v>52</v>
      </c>
      <c r="VAE34" s="48" t="s">
        <v>52</v>
      </c>
      <c r="VAF34" s="48" t="s">
        <v>52</v>
      </c>
      <c r="VAG34" s="48" t="s">
        <v>52</v>
      </c>
      <c r="VAH34" s="48" t="s">
        <v>52</v>
      </c>
      <c r="VAI34" s="48" t="s">
        <v>52</v>
      </c>
      <c r="VAJ34" s="48" t="s">
        <v>52</v>
      </c>
      <c r="VAK34" s="48" t="s">
        <v>52</v>
      </c>
      <c r="VAL34" s="48" t="s">
        <v>52</v>
      </c>
      <c r="VAM34" s="48" t="s">
        <v>52</v>
      </c>
      <c r="VAN34" s="48" t="s">
        <v>52</v>
      </c>
      <c r="VAO34" s="48" t="s">
        <v>52</v>
      </c>
      <c r="VAP34" s="48" t="s">
        <v>52</v>
      </c>
      <c r="VAQ34" s="48" t="s">
        <v>52</v>
      </c>
      <c r="VAR34" s="48" t="s">
        <v>52</v>
      </c>
      <c r="VAS34" s="48" t="s">
        <v>52</v>
      </c>
      <c r="VAT34" s="48" t="s">
        <v>52</v>
      </c>
      <c r="VAU34" s="48" t="s">
        <v>52</v>
      </c>
      <c r="VAV34" s="48" t="s">
        <v>52</v>
      </c>
      <c r="VAW34" s="48" t="s">
        <v>52</v>
      </c>
      <c r="VAX34" s="48" t="s">
        <v>52</v>
      </c>
      <c r="VAY34" s="48" t="s">
        <v>52</v>
      </c>
      <c r="VAZ34" s="48" t="s">
        <v>52</v>
      </c>
      <c r="VBA34" s="48" t="s">
        <v>52</v>
      </c>
      <c r="VBB34" s="48" t="s">
        <v>52</v>
      </c>
      <c r="VBC34" s="48" t="s">
        <v>52</v>
      </c>
      <c r="VBD34" s="48" t="s">
        <v>52</v>
      </c>
      <c r="VBE34" s="48" t="s">
        <v>52</v>
      </c>
      <c r="VBF34" s="48" t="s">
        <v>52</v>
      </c>
      <c r="VBG34" s="48" t="s">
        <v>52</v>
      </c>
      <c r="VBH34" s="48" t="s">
        <v>52</v>
      </c>
      <c r="VBI34" s="48" t="s">
        <v>52</v>
      </c>
      <c r="VBJ34" s="48" t="s">
        <v>52</v>
      </c>
      <c r="VBK34" s="48" t="s">
        <v>52</v>
      </c>
      <c r="VBL34" s="48" t="s">
        <v>52</v>
      </c>
      <c r="VBM34" s="48" t="s">
        <v>52</v>
      </c>
      <c r="VBN34" s="48" t="s">
        <v>52</v>
      </c>
      <c r="VBO34" s="48" t="s">
        <v>52</v>
      </c>
      <c r="VBP34" s="48" t="s">
        <v>52</v>
      </c>
      <c r="VBQ34" s="48" t="s">
        <v>52</v>
      </c>
      <c r="VBR34" s="48" t="s">
        <v>52</v>
      </c>
      <c r="VBS34" s="48" t="s">
        <v>52</v>
      </c>
      <c r="VBT34" s="48" t="s">
        <v>52</v>
      </c>
      <c r="VBU34" s="48" t="s">
        <v>52</v>
      </c>
      <c r="VBV34" s="48" t="s">
        <v>52</v>
      </c>
      <c r="VBW34" s="48" t="s">
        <v>52</v>
      </c>
      <c r="VBX34" s="48" t="s">
        <v>52</v>
      </c>
      <c r="VBY34" s="48" t="s">
        <v>52</v>
      </c>
      <c r="VBZ34" s="48" t="s">
        <v>52</v>
      </c>
      <c r="VCA34" s="48" t="s">
        <v>52</v>
      </c>
      <c r="VCB34" s="48" t="s">
        <v>52</v>
      </c>
      <c r="VCC34" s="48" t="s">
        <v>52</v>
      </c>
      <c r="VCD34" s="48" t="s">
        <v>52</v>
      </c>
      <c r="VCE34" s="48" t="s">
        <v>52</v>
      </c>
      <c r="VCF34" s="48" t="s">
        <v>52</v>
      </c>
      <c r="VCG34" s="48" t="s">
        <v>52</v>
      </c>
      <c r="VCH34" s="48" t="s">
        <v>52</v>
      </c>
      <c r="VCI34" s="48" t="s">
        <v>52</v>
      </c>
      <c r="VCJ34" s="48" t="s">
        <v>52</v>
      </c>
      <c r="VCK34" s="48" t="s">
        <v>52</v>
      </c>
      <c r="VCL34" s="48" t="s">
        <v>52</v>
      </c>
      <c r="VCM34" s="48" t="s">
        <v>52</v>
      </c>
      <c r="VCN34" s="48" t="s">
        <v>52</v>
      </c>
      <c r="VCO34" s="48" t="s">
        <v>52</v>
      </c>
      <c r="VCP34" s="48" t="s">
        <v>52</v>
      </c>
      <c r="VCQ34" s="48" t="s">
        <v>52</v>
      </c>
      <c r="VCR34" s="48" t="s">
        <v>52</v>
      </c>
      <c r="VCS34" s="48" t="s">
        <v>52</v>
      </c>
      <c r="VCT34" s="48" t="s">
        <v>52</v>
      </c>
      <c r="VCU34" s="48" t="s">
        <v>52</v>
      </c>
      <c r="VCV34" s="48" t="s">
        <v>52</v>
      </c>
      <c r="VCW34" s="48" t="s">
        <v>52</v>
      </c>
      <c r="VCX34" s="48" t="s">
        <v>52</v>
      </c>
      <c r="VCY34" s="48" t="s">
        <v>52</v>
      </c>
      <c r="VCZ34" s="48" t="s">
        <v>52</v>
      </c>
      <c r="VDA34" s="48" t="s">
        <v>52</v>
      </c>
      <c r="VDB34" s="48" t="s">
        <v>52</v>
      </c>
      <c r="VDC34" s="48" t="s">
        <v>52</v>
      </c>
      <c r="VDD34" s="48" t="s">
        <v>52</v>
      </c>
      <c r="VDE34" s="48" t="s">
        <v>52</v>
      </c>
      <c r="VDF34" s="48" t="s">
        <v>52</v>
      </c>
      <c r="VDG34" s="48" t="s">
        <v>52</v>
      </c>
      <c r="VDH34" s="48" t="s">
        <v>52</v>
      </c>
      <c r="VDI34" s="48" t="s">
        <v>52</v>
      </c>
      <c r="VDJ34" s="48" t="s">
        <v>52</v>
      </c>
      <c r="VDK34" s="48" t="s">
        <v>52</v>
      </c>
      <c r="VDL34" s="48" t="s">
        <v>52</v>
      </c>
      <c r="VDM34" s="48" t="s">
        <v>52</v>
      </c>
      <c r="VDN34" s="48" t="s">
        <v>52</v>
      </c>
      <c r="VDO34" s="48" t="s">
        <v>52</v>
      </c>
      <c r="VDP34" s="48" t="s">
        <v>52</v>
      </c>
      <c r="VDQ34" s="48" t="s">
        <v>52</v>
      </c>
      <c r="VDR34" s="48" t="s">
        <v>52</v>
      </c>
      <c r="VDS34" s="48" t="s">
        <v>52</v>
      </c>
      <c r="VDT34" s="48" t="s">
        <v>52</v>
      </c>
      <c r="VDU34" s="48" t="s">
        <v>52</v>
      </c>
      <c r="VDV34" s="48" t="s">
        <v>52</v>
      </c>
      <c r="VDW34" s="48" t="s">
        <v>52</v>
      </c>
      <c r="VDX34" s="48" t="s">
        <v>52</v>
      </c>
      <c r="VDY34" s="48" t="s">
        <v>52</v>
      </c>
      <c r="VDZ34" s="48" t="s">
        <v>52</v>
      </c>
      <c r="VEA34" s="48" t="s">
        <v>52</v>
      </c>
      <c r="VEB34" s="48" t="s">
        <v>52</v>
      </c>
      <c r="VEC34" s="48" t="s">
        <v>52</v>
      </c>
      <c r="VED34" s="48" t="s">
        <v>52</v>
      </c>
      <c r="VEE34" s="48" t="s">
        <v>52</v>
      </c>
      <c r="VEF34" s="48" t="s">
        <v>52</v>
      </c>
      <c r="VEG34" s="48" t="s">
        <v>52</v>
      </c>
      <c r="VEH34" s="48" t="s">
        <v>52</v>
      </c>
      <c r="VEI34" s="48" t="s">
        <v>52</v>
      </c>
      <c r="VEJ34" s="48" t="s">
        <v>52</v>
      </c>
      <c r="VEK34" s="48" t="s">
        <v>52</v>
      </c>
      <c r="VEL34" s="48" t="s">
        <v>52</v>
      </c>
      <c r="VEM34" s="48" t="s">
        <v>52</v>
      </c>
      <c r="VEN34" s="48" t="s">
        <v>52</v>
      </c>
      <c r="VEO34" s="48" t="s">
        <v>52</v>
      </c>
      <c r="VEP34" s="48" t="s">
        <v>52</v>
      </c>
      <c r="VEQ34" s="48" t="s">
        <v>52</v>
      </c>
      <c r="VER34" s="48" t="s">
        <v>52</v>
      </c>
      <c r="VES34" s="48" t="s">
        <v>52</v>
      </c>
      <c r="VET34" s="48" t="s">
        <v>52</v>
      </c>
      <c r="VEU34" s="48" t="s">
        <v>52</v>
      </c>
      <c r="VEV34" s="48" t="s">
        <v>52</v>
      </c>
      <c r="VEW34" s="48" t="s">
        <v>52</v>
      </c>
      <c r="VEX34" s="48" t="s">
        <v>52</v>
      </c>
      <c r="VEY34" s="48" t="s">
        <v>52</v>
      </c>
      <c r="VEZ34" s="48" t="s">
        <v>52</v>
      </c>
      <c r="VFA34" s="48" t="s">
        <v>52</v>
      </c>
      <c r="VFB34" s="48" t="s">
        <v>52</v>
      </c>
      <c r="VFC34" s="48" t="s">
        <v>52</v>
      </c>
      <c r="VFD34" s="48" t="s">
        <v>52</v>
      </c>
      <c r="VFE34" s="48" t="s">
        <v>52</v>
      </c>
      <c r="VFF34" s="48" t="s">
        <v>52</v>
      </c>
      <c r="VFG34" s="48" t="s">
        <v>52</v>
      </c>
      <c r="VFH34" s="48" t="s">
        <v>52</v>
      </c>
      <c r="VFI34" s="48" t="s">
        <v>52</v>
      </c>
      <c r="VFJ34" s="48" t="s">
        <v>52</v>
      </c>
      <c r="VFK34" s="48" t="s">
        <v>52</v>
      </c>
      <c r="VFL34" s="48" t="s">
        <v>52</v>
      </c>
      <c r="VFM34" s="48" t="s">
        <v>52</v>
      </c>
      <c r="VFN34" s="48" t="s">
        <v>52</v>
      </c>
      <c r="VFO34" s="48" t="s">
        <v>52</v>
      </c>
      <c r="VFP34" s="48" t="s">
        <v>52</v>
      </c>
      <c r="VFQ34" s="48" t="s">
        <v>52</v>
      </c>
      <c r="VFR34" s="48" t="s">
        <v>52</v>
      </c>
      <c r="VFS34" s="48" t="s">
        <v>52</v>
      </c>
      <c r="VFT34" s="48" t="s">
        <v>52</v>
      </c>
      <c r="VFU34" s="48" t="s">
        <v>52</v>
      </c>
      <c r="VFV34" s="48" t="s">
        <v>52</v>
      </c>
      <c r="VFW34" s="48" t="s">
        <v>52</v>
      </c>
      <c r="VFX34" s="48" t="s">
        <v>52</v>
      </c>
      <c r="VFY34" s="48" t="s">
        <v>52</v>
      </c>
      <c r="VFZ34" s="48" t="s">
        <v>52</v>
      </c>
      <c r="VGA34" s="48" t="s">
        <v>52</v>
      </c>
      <c r="VGB34" s="48" t="s">
        <v>52</v>
      </c>
      <c r="VGC34" s="48" t="s">
        <v>52</v>
      </c>
      <c r="VGD34" s="48" t="s">
        <v>52</v>
      </c>
      <c r="VGE34" s="48" t="s">
        <v>52</v>
      </c>
      <c r="VGF34" s="48" t="s">
        <v>52</v>
      </c>
      <c r="VGG34" s="48" t="s">
        <v>52</v>
      </c>
      <c r="VGH34" s="48" t="s">
        <v>52</v>
      </c>
      <c r="VGI34" s="48" t="s">
        <v>52</v>
      </c>
      <c r="VGJ34" s="48" t="s">
        <v>52</v>
      </c>
      <c r="VGK34" s="48" t="s">
        <v>52</v>
      </c>
      <c r="VGL34" s="48" t="s">
        <v>52</v>
      </c>
      <c r="VGM34" s="48" t="s">
        <v>52</v>
      </c>
      <c r="VGN34" s="48" t="s">
        <v>52</v>
      </c>
      <c r="VGO34" s="48" t="s">
        <v>52</v>
      </c>
      <c r="VGP34" s="48" t="s">
        <v>52</v>
      </c>
      <c r="VGQ34" s="48" t="s">
        <v>52</v>
      </c>
      <c r="VGR34" s="48" t="s">
        <v>52</v>
      </c>
      <c r="VGS34" s="48" t="s">
        <v>52</v>
      </c>
      <c r="VGT34" s="48" t="s">
        <v>52</v>
      </c>
      <c r="VGU34" s="48" t="s">
        <v>52</v>
      </c>
      <c r="VGV34" s="48" t="s">
        <v>52</v>
      </c>
      <c r="VGW34" s="48" t="s">
        <v>52</v>
      </c>
      <c r="VGX34" s="48" t="s">
        <v>52</v>
      </c>
      <c r="VGY34" s="48" t="s">
        <v>52</v>
      </c>
      <c r="VGZ34" s="48" t="s">
        <v>52</v>
      </c>
      <c r="VHA34" s="48" t="s">
        <v>52</v>
      </c>
      <c r="VHB34" s="48" t="s">
        <v>52</v>
      </c>
      <c r="VHC34" s="48" t="s">
        <v>52</v>
      </c>
      <c r="VHD34" s="48" t="s">
        <v>52</v>
      </c>
      <c r="VHE34" s="48" t="s">
        <v>52</v>
      </c>
      <c r="VHF34" s="48" t="s">
        <v>52</v>
      </c>
      <c r="VHG34" s="48" t="s">
        <v>52</v>
      </c>
      <c r="VHH34" s="48" t="s">
        <v>52</v>
      </c>
      <c r="VHI34" s="48" t="s">
        <v>52</v>
      </c>
      <c r="VHJ34" s="48" t="s">
        <v>52</v>
      </c>
      <c r="VHK34" s="48" t="s">
        <v>52</v>
      </c>
      <c r="VHL34" s="48" t="s">
        <v>52</v>
      </c>
      <c r="VHM34" s="48" t="s">
        <v>52</v>
      </c>
      <c r="VHN34" s="48" t="s">
        <v>52</v>
      </c>
      <c r="VHO34" s="48" t="s">
        <v>52</v>
      </c>
      <c r="VHP34" s="48" t="s">
        <v>52</v>
      </c>
      <c r="VHQ34" s="48" t="s">
        <v>52</v>
      </c>
      <c r="VHR34" s="48" t="s">
        <v>52</v>
      </c>
      <c r="VHS34" s="48" t="s">
        <v>52</v>
      </c>
      <c r="VHT34" s="48" t="s">
        <v>52</v>
      </c>
      <c r="VHU34" s="48" t="s">
        <v>52</v>
      </c>
      <c r="VHV34" s="48" t="s">
        <v>52</v>
      </c>
      <c r="VHW34" s="48" t="s">
        <v>52</v>
      </c>
      <c r="VHX34" s="48" t="s">
        <v>52</v>
      </c>
      <c r="VHY34" s="48" t="s">
        <v>52</v>
      </c>
      <c r="VHZ34" s="48" t="s">
        <v>52</v>
      </c>
      <c r="VIA34" s="48" t="s">
        <v>52</v>
      </c>
      <c r="VIB34" s="48" t="s">
        <v>52</v>
      </c>
      <c r="VIC34" s="48" t="s">
        <v>52</v>
      </c>
      <c r="VID34" s="48" t="s">
        <v>52</v>
      </c>
      <c r="VIE34" s="48" t="s">
        <v>52</v>
      </c>
      <c r="VIF34" s="48" t="s">
        <v>52</v>
      </c>
      <c r="VIG34" s="48" t="s">
        <v>52</v>
      </c>
      <c r="VIH34" s="48" t="s">
        <v>52</v>
      </c>
      <c r="VII34" s="48" t="s">
        <v>52</v>
      </c>
      <c r="VIJ34" s="48" t="s">
        <v>52</v>
      </c>
      <c r="VIK34" s="48" t="s">
        <v>52</v>
      </c>
      <c r="VIL34" s="48" t="s">
        <v>52</v>
      </c>
      <c r="VIM34" s="48" t="s">
        <v>52</v>
      </c>
      <c r="VIN34" s="48" t="s">
        <v>52</v>
      </c>
      <c r="VIO34" s="48" t="s">
        <v>52</v>
      </c>
      <c r="VIP34" s="48" t="s">
        <v>52</v>
      </c>
      <c r="VIQ34" s="48" t="s">
        <v>52</v>
      </c>
      <c r="VIR34" s="48" t="s">
        <v>52</v>
      </c>
      <c r="VIS34" s="48" t="s">
        <v>52</v>
      </c>
      <c r="VIT34" s="48" t="s">
        <v>52</v>
      </c>
      <c r="VIU34" s="48" t="s">
        <v>52</v>
      </c>
      <c r="VIV34" s="48" t="s">
        <v>52</v>
      </c>
      <c r="VIW34" s="48" t="s">
        <v>52</v>
      </c>
      <c r="VIX34" s="48" t="s">
        <v>52</v>
      </c>
      <c r="VIY34" s="48" t="s">
        <v>52</v>
      </c>
      <c r="VIZ34" s="48" t="s">
        <v>52</v>
      </c>
      <c r="VJA34" s="48" t="s">
        <v>52</v>
      </c>
      <c r="VJB34" s="48" t="s">
        <v>52</v>
      </c>
      <c r="VJC34" s="48" t="s">
        <v>52</v>
      </c>
      <c r="VJD34" s="48" t="s">
        <v>52</v>
      </c>
      <c r="VJE34" s="48" t="s">
        <v>52</v>
      </c>
      <c r="VJF34" s="48" t="s">
        <v>52</v>
      </c>
      <c r="VJG34" s="48" t="s">
        <v>52</v>
      </c>
      <c r="VJH34" s="48" t="s">
        <v>52</v>
      </c>
      <c r="VJI34" s="48" t="s">
        <v>52</v>
      </c>
      <c r="VJJ34" s="48" t="s">
        <v>52</v>
      </c>
      <c r="VJK34" s="48" t="s">
        <v>52</v>
      </c>
      <c r="VJL34" s="48" t="s">
        <v>52</v>
      </c>
      <c r="VJM34" s="48" t="s">
        <v>52</v>
      </c>
      <c r="VJN34" s="48" t="s">
        <v>52</v>
      </c>
      <c r="VJO34" s="48" t="s">
        <v>52</v>
      </c>
      <c r="VJP34" s="48" t="s">
        <v>52</v>
      </c>
      <c r="VJQ34" s="48" t="s">
        <v>52</v>
      </c>
      <c r="VJR34" s="48" t="s">
        <v>52</v>
      </c>
      <c r="VJS34" s="48" t="s">
        <v>52</v>
      </c>
      <c r="VJT34" s="48" t="s">
        <v>52</v>
      </c>
      <c r="VJU34" s="48" t="s">
        <v>52</v>
      </c>
      <c r="VJV34" s="48" t="s">
        <v>52</v>
      </c>
      <c r="VJW34" s="48" t="s">
        <v>52</v>
      </c>
      <c r="VJX34" s="48" t="s">
        <v>52</v>
      </c>
      <c r="VJY34" s="48" t="s">
        <v>52</v>
      </c>
      <c r="VJZ34" s="48" t="s">
        <v>52</v>
      </c>
      <c r="VKA34" s="48" t="s">
        <v>52</v>
      </c>
      <c r="VKB34" s="48" t="s">
        <v>52</v>
      </c>
      <c r="VKC34" s="48" t="s">
        <v>52</v>
      </c>
      <c r="VKD34" s="48" t="s">
        <v>52</v>
      </c>
      <c r="VKE34" s="48" t="s">
        <v>52</v>
      </c>
      <c r="VKF34" s="48" t="s">
        <v>52</v>
      </c>
      <c r="VKG34" s="48" t="s">
        <v>52</v>
      </c>
      <c r="VKH34" s="48" t="s">
        <v>52</v>
      </c>
      <c r="VKI34" s="48" t="s">
        <v>52</v>
      </c>
      <c r="VKJ34" s="48" t="s">
        <v>52</v>
      </c>
      <c r="VKK34" s="48" t="s">
        <v>52</v>
      </c>
      <c r="VKL34" s="48" t="s">
        <v>52</v>
      </c>
      <c r="VKM34" s="48" t="s">
        <v>52</v>
      </c>
      <c r="VKN34" s="48" t="s">
        <v>52</v>
      </c>
      <c r="VKO34" s="48" t="s">
        <v>52</v>
      </c>
      <c r="VKP34" s="48" t="s">
        <v>52</v>
      </c>
      <c r="VKQ34" s="48" t="s">
        <v>52</v>
      </c>
      <c r="VKR34" s="48" t="s">
        <v>52</v>
      </c>
      <c r="VKS34" s="48" t="s">
        <v>52</v>
      </c>
      <c r="VKT34" s="48" t="s">
        <v>52</v>
      </c>
      <c r="VKU34" s="48" t="s">
        <v>52</v>
      </c>
      <c r="VKV34" s="48" t="s">
        <v>52</v>
      </c>
      <c r="VKW34" s="48" t="s">
        <v>52</v>
      </c>
      <c r="VKX34" s="48" t="s">
        <v>52</v>
      </c>
      <c r="VKY34" s="48" t="s">
        <v>52</v>
      </c>
      <c r="VKZ34" s="48" t="s">
        <v>52</v>
      </c>
      <c r="VLA34" s="48" t="s">
        <v>52</v>
      </c>
      <c r="VLB34" s="48" t="s">
        <v>52</v>
      </c>
      <c r="VLC34" s="48" t="s">
        <v>52</v>
      </c>
      <c r="VLD34" s="48" t="s">
        <v>52</v>
      </c>
      <c r="VLE34" s="48" t="s">
        <v>52</v>
      </c>
      <c r="VLF34" s="48" t="s">
        <v>52</v>
      </c>
      <c r="VLG34" s="48" t="s">
        <v>52</v>
      </c>
      <c r="VLH34" s="48" t="s">
        <v>52</v>
      </c>
      <c r="VLI34" s="48" t="s">
        <v>52</v>
      </c>
      <c r="VLJ34" s="48" t="s">
        <v>52</v>
      </c>
      <c r="VLK34" s="48" t="s">
        <v>52</v>
      </c>
      <c r="VLL34" s="48" t="s">
        <v>52</v>
      </c>
      <c r="VLM34" s="48" t="s">
        <v>52</v>
      </c>
      <c r="VLN34" s="48" t="s">
        <v>52</v>
      </c>
      <c r="VLO34" s="48" t="s">
        <v>52</v>
      </c>
      <c r="VLP34" s="48" t="s">
        <v>52</v>
      </c>
      <c r="VLQ34" s="48" t="s">
        <v>52</v>
      </c>
      <c r="VLR34" s="48" t="s">
        <v>52</v>
      </c>
      <c r="VLS34" s="48" t="s">
        <v>52</v>
      </c>
      <c r="VLT34" s="48" t="s">
        <v>52</v>
      </c>
      <c r="VLU34" s="48" t="s">
        <v>52</v>
      </c>
      <c r="VLV34" s="48" t="s">
        <v>52</v>
      </c>
      <c r="VLW34" s="48" t="s">
        <v>52</v>
      </c>
      <c r="VLX34" s="48" t="s">
        <v>52</v>
      </c>
      <c r="VLY34" s="48" t="s">
        <v>52</v>
      </c>
      <c r="VLZ34" s="48" t="s">
        <v>52</v>
      </c>
      <c r="VMA34" s="48" t="s">
        <v>52</v>
      </c>
      <c r="VMB34" s="48" t="s">
        <v>52</v>
      </c>
      <c r="VMC34" s="48" t="s">
        <v>52</v>
      </c>
      <c r="VMD34" s="48" t="s">
        <v>52</v>
      </c>
      <c r="VME34" s="48" t="s">
        <v>52</v>
      </c>
      <c r="VMF34" s="48" t="s">
        <v>52</v>
      </c>
      <c r="VMG34" s="48" t="s">
        <v>52</v>
      </c>
      <c r="VMH34" s="48" t="s">
        <v>52</v>
      </c>
      <c r="VMI34" s="48" t="s">
        <v>52</v>
      </c>
      <c r="VMJ34" s="48" t="s">
        <v>52</v>
      </c>
      <c r="VMK34" s="48" t="s">
        <v>52</v>
      </c>
      <c r="VML34" s="48" t="s">
        <v>52</v>
      </c>
      <c r="VMM34" s="48" t="s">
        <v>52</v>
      </c>
      <c r="VMN34" s="48" t="s">
        <v>52</v>
      </c>
      <c r="VMO34" s="48" t="s">
        <v>52</v>
      </c>
      <c r="VMP34" s="48" t="s">
        <v>52</v>
      </c>
      <c r="VMQ34" s="48" t="s">
        <v>52</v>
      </c>
      <c r="VMR34" s="48" t="s">
        <v>52</v>
      </c>
      <c r="VMS34" s="48" t="s">
        <v>52</v>
      </c>
      <c r="VMT34" s="48" t="s">
        <v>52</v>
      </c>
      <c r="VMU34" s="48" t="s">
        <v>52</v>
      </c>
      <c r="VMV34" s="48" t="s">
        <v>52</v>
      </c>
      <c r="VMW34" s="48" t="s">
        <v>52</v>
      </c>
      <c r="VMX34" s="48" t="s">
        <v>52</v>
      </c>
      <c r="VMY34" s="48" t="s">
        <v>52</v>
      </c>
      <c r="VMZ34" s="48" t="s">
        <v>52</v>
      </c>
      <c r="VNA34" s="48" t="s">
        <v>52</v>
      </c>
      <c r="VNB34" s="48" t="s">
        <v>52</v>
      </c>
      <c r="VNC34" s="48" t="s">
        <v>52</v>
      </c>
      <c r="VND34" s="48" t="s">
        <v>52</v>
      </c>
      <c r="VNE34" s="48" t="s">
        <v>52</v>
      </c>
      <c r="VNF34" s="48" t="s">
        <v>52</v>
      </c>
      <c r="VNG34" s="48" t="s">
        <v>52</v>
      </c>
      <c r="VNH34" s="48" t="s">
        <v>52</v>
      </c>
      <c r="VNI34" s="48" t="s">
        <v>52</v>
      </c>
      <c r="VNJ34" s="48" t="s">
        <v>52</v>
      </c>
      <c r="VNK34" s="48" t="s">
        <v>52</v>
      </c>
      <c r="VNL34" s="48" t="s">
        <v>52</v>
      </c>
      <c r="VNM34" s="48" t="s">
        <v>52</v>
      </c>
      <c r="VNN34" s="48" t="s">
        <v>52</v>
      </c>
      <c r="VNO34" s="48" t="s">
        <v>52</v>
      </c>
      <c r="VNP34" s="48" t="s">
        <v>52</v>
      </c>
      <c r="VNQ34" s="48" t="s">
        <v>52</v>
      </c>
      <c r="VNR34" s="48" t="s">
        <v>52</v>
      </c>
      <c r="VNS34" s="48" t="s">
        <v>52</v>
      </c>
      <c r="VNT34" s="48" t="s">
        <v>52</v>
      </c>
      <c r="VNU34" s="48" t="s">
        <v>52</v>
      </c>
      <c r="VNV34" s="48" t="s">
        <v>52</v>
      </c>
      <c r="VNW34" s="48" t="s">
        <v>52</v>
      </c>
      <c r="VNX34" s="48" t="s">
        <v>52</v>
      </c>
      <c r="VNY34" s="48" t="s">
        <v>52</v>
      </c>
      <c r="VNZ34" s="48" t="s">
        <v>52</v>
      </c>
      <c r="VOA34" s="48" t="s">
        <v>52</v>
      </c>
      <c r="VOB34" s="48" t="s">
        <v>52</v>
      </c>
      <c r="VOC34" s="48" t="s">
        <v>52</v>
      </c>
      <c r="VOD34" s="48" t="s">
        <v>52</v>
      </c>
      <c r="VOE34" s="48" t="s">
        <v>52</v>
      </c>
      <c r="VOF34" s="48" t="s">
        <v>52</v>
      </c>
      <c r="VOG34" s="48" t="s">
        <v>52</v>
      </c>
      <c r="VOH34" s="48" t="s">
        <v>52</v>
      </c>
      <c r="VOI34" s="48" t="s">
        <v>52</v>
      </c>
      <c r="VOJ34" s="48" t="s">
        <v>52</v>
      </c>
      <c r="VOK34" s="48" t="s">
        <v>52</v>
      </c>
      <c r="VOL34" s="48" t="s">
        <v>52</v>
      </c>
      <c r="VOM34" s="48" t="s">
        <v>52</v>
      </c>
      <c r="VON34" s="48" t="s">
        <v>52</v>
      </c>
      <c r="VOO34" s="48" t="s">
        <v>52</v>
      </c>
      <c r="VOP34" s="48" t="s">
        <v>52</v>
      </c>
      <c r="VOQ34" s="48" t="s">
        <v>52</v>
      </c>
      <c r="VOR34" s="48" t="s">
        <v>52</v>
      </c>
      <c r="VOS34" s="48" t="s">
        <v>52</v>
      </c>
      <c r="VOT34" s="48" t="s">
        <v>52</v>
      </c>
      <c r="VOU34" s="48" t="s">
        <v>52</v>
      </c>
      <c r="VOV34" s="48" t="s">
        <v>52</v>
      </c>
      <c r="VOW34" s="48" t="s">
        <v>52</v>
      </c>
      <c r="VOX34" s="48" t="s">
        <v>52</v>
      </c>
      <c r="VOY34" s="48" t="s">
        <v>52</v>
      </c>
      <c r="VOZ34" s="48" t="s">
        <v>52</v>
      </c>
      <c r="VPA34" s="48" t="s">
        <v>52</v>
      </c>
      <c r="VPB34" s="48" t="s">
        <v>52</v>
      </c>
      <c r="VPC34" s="48" t="s">
        <v>52</v>
      </c>
      <c r="VPD34" s="48" t="s">
        <v>52</v>
      </c>
      <c r="VPE34" s="48" t="s">
        <v>52</v>
      </c>
      <c r="VPF34" s="48" t="s">
        <v>52</v>
      </c>
      <c r="VPG34" s="48" t="s">
        <v>52</v>
      </c>
      <c r="VPH34" s="48" t="s">
        <v>52</v>
      </c>
      <c r="VPI34" s="48" t="s">
        <v>52</v>
      </c>
      <c r="VPJ34" s="48" t="s">
        <v>52</v>
      </c>
      <c r="VPK34" s="48" t="s">
        <v>52</v>
      </c>
      <c r="VPL34" s="48" t="s">
        <v>52</v>
      </c>
      <c r="VPM34" s="48" t="s">
        <v>52</v>
      </c>
      <c r="VPN34" s="48" t="s">
        <v>52</v>
      </c>
      <c r="VPO34" s="48" t="s">
        <v>52</v>
      </c>
      <c r="VPP34" s="48" t="s">
        <v>52</v>
      </c>
      <c r="VPQ34" s="48" t="s">
        <v>52</v>
      </c>
      <c r="VPR34" s="48" t="s">
        <v>52</v>
      </c>
      <c r="VPS34" s="48" t="s">
        <v>52</v>
      </c>
      <c r="VPT34" s="48" t="s">
        <v>52</v>
      </c>
      <c r="VPU34" s="48" t="s">
        <v>52</v>
      </c>
      <c r="VPV34" s="48" t="s">
        <v>52</v>
      </c>
      <c r="VPW34" s="48" t="s">
        <v>52</v>
      </c>
      <c r="VPX34" s="48" t="s">
        <v>52</v>
      </c>
      <c r="VPY34" s="48" t="s">
        <v>52</v>
      </c>
      <c r="VPZ34" s="48" t="s">
        <v>52</v>
      </c>
      <c r="VQA34" s="48" t="s">
        <v>52</v>
      </c>
      <c r="VQB34" s="48" t="s">
        <v>52</v>
      </c>
      <c r="VQC34" s="48" t="s">
        <v>52</v>
      </c>
      <c r="VQD34" s="48" t="s">
        <v>52</v>
      </c>
      <c r="VQE34" s="48" t="s">
        <v>52</v>
      </c>
      <c r="VQF34" s="48" t="s">
        <v>52</v>
      </c>
      <c r="VQG34" s="48" t="s">
        <v>52</v>
      </c>
      <c r="VQH34" s="48" t="s">
        <v>52</v>
      </c>
      <c r="VQI34" s="48" t="s">
        <v>52</v>
      </c>
      <c r="VQJ34" s="48" t="s">
        <v>52</v>
      </c>
      <c r="VQK34" s="48" t="s">
        <v>52</v>
      </c>
      <c r="VQL34" s="48" t="s">
        <v>52</v>
      </c>
      <c r="VQM34" s="48" t="s">
        <v>52</v>
      </c>
      <c r="VQN34" s="48" t="s">
        <v>52</v>
      </c>
      <c r="VQO34" s="48" t="s">
        <v>52</v>
      </c>
      <c r="VQP34" s="48" t="s">
        <v>52</v>
      </c>
      <c r="VQQ34" s="48" t="s">
        <v>52</v>
      </c>
      <c r="VQR34" s="48" t="s">
        <v>52</v>
      </c>
      <c r="VQS34" s="48" t="s">
        <v>52</v>
      </c>
      <c r="VQT34" s="48" t="s">
        <v>52</v>
      </c>
      <c r="VQU34" s="48" t="s">
        <v>52</v>
      </c>
      <c r="VQV34" s="48" t="s">
        <v>52</v>
      </c>
      <c r="VQW34" s="48" t="s">
        <v>52</v>
      </c>
      <c r="VQX34" s="48" t="s">
        <v>52</v>
      </c>
      <c r="VQY34" s="48" t="s">
        <v>52</v>
      </c>
      <c r="VQZ34" s="48" t="s">
        <v>52</v>
      </c>
      <c r="VRA34" s="48" t="s">
        <v>52</v>
      </c>
      <c r="VRB34" s="48" t="s">
        <v>52</v>
      </c>
      <c r="VRC34" s="48" t="s">
        <v>52</v>
      </c>
      <c r="VRD34" s="48" t="s">
        <v>52</v>
      </c>
      <c r="VRE34" s="48" t="s">
        <v>52</v>
      </c>
      <c r="VRF34" s="48" t="s">
        <v>52</v>
      </c>
      <c r="VRG34" s="48" t="s">
        <v>52</v>
      </c>
      <c r="VRH34" s="48" t="s">
        <v>52</v>
      </c>
      <c r="VRI34" s="48" t="s">
        <v>52</v>
      </c>
      <c r="VRJ34" s="48" t="s">
        <v>52</v>
      </c>
      <c r="VRK34" s="48" t="s">
        <v>52</v>
      </c>
      <c r="VRL34" s="48" t="s">
        <v>52</v>
      </c>
      <c r="VRM34" s="48" t="s">
        <v>52</v>
      </c>
      <c r="VRN34" s="48" t="s">
        <v>52</v>
      </c>
      <c r="VRO34" s="48" t="s">
        <v>52</v>
      </c>
      <c r="VRP34" s="48" t="s">
        <v>52</v>
      </c>
      <c r="VRQ34" s="48" t="s">
        <v>52</v>
      </c>
      <c r="VRR34" s="48" t="s">
        <v>52</v>
      </c>
      <c r="VRS34" s="48" t="s">
        <v>52</v>
      </c>
      <c r="VRT34" s="48" t="s">
        <v>52</v>
      </c>
      <c r="VRU34" s="48" t="s">
        <v>52</v>
      </c>
      <c r="VRV34" s="48" t="s">
        <v>52</v>
      </c>
      <c r="VRW34" s="48" t="s">
        <v>52</v>
      </c>
      <c r="VRX34" s="48" t="s">
        <v>52</v>
      </c>
      <c r="VRY34" s="48" t="s">
        <v>52</v>
      </c>
      <c r="VRZ34" s="48" t="s">
        <v>52</v>
      </c>
      <c r="VSA34" s="48" t="s">
        <v>52</v>
      </c>
      <c r="VSB34" s="48" t="s">
        <v>52</v>
      </c>
      <c r="VSC34" s="48" t="s">
        <v>52</v>
      </c>
      <c r="VSD34" s="48" t="s">
        <v>52</v>
      </c>
      <c r="VSE34" s="48" t="s">
        <v>52</v>
      </c>
      <c r="VSF34" s="48" t="s">
        <v>52</v>
      </c>
      <c r="VSG34" s="48" t="s">
        <v>52</v>
      </c>
      <c r="VSH34" s="48" t="s">
        <v>52</v>
      </c>
      <c r="VSI34" s="48" t="s">
        <v>52</v>
      </c>
      <c r="VSJ34" s="48" t="s">
        <v>52</v>
      </c>
      <c r="VSK34" s="48" t="s">
        <v>52</v>
      </c>
      <c r="VSL34" s="48" t="s">
        <v>52</v>
      </c>
      <c r="VSM34" s="48" t="s">
        <v>52</v>
      </c>
      <c r="VSN34" s="48" t="s">
        <v>52</v>
      </c>
      <c r="VSO34" s="48" t="s">
        <v>52</v>
      </c>
      <c r="VSP34" s="48" t="s">
        <v>52</v>
      </c>
      <c r="VSQ34" s="48" t="s">
        <v>52</v>
      </c>
      <c r="VSR34" s="48" t="s">
        <v>52</v>
      </c>
      <c r="VSS34" s="48" t="s">
        <v>52</v>
      </c>
      <c r="VST34" s="48" t="s">
        <v>52</v>
      </c>
      <c r="VSU34" s="48" t="s">
        <v>52</v>
      </c>
      <c r="VSV34" s="48" t="s">
        <v>52</v>
      </c>
      <c r="VSW34" s="48" t="s">
        <v>52</v>
      </c>
      <c r="VSX34" s="48" t="s">
        <v>52</v>
      </c>
      <c r="VSY34" s="48" t="s">
        <v>52</v>
      </c>
      <c r="VSZ34" s="48" t="s">
        <v>52</v>
      </c>
      <c r="VTA34" s="48" t="s">
        <v>52</v>
      </c>
      <c r="VTB34" s="48" t="s">
        <v>52</v>
      </c>
      <c r="VTC34" s="48" t="s">
        <v>52</v>
      </c>
      <c r="VTD34" s="48" t="s">
        <v>52</v>
      </c>
      <c r="VTE34" s="48" t="s">
        <v>52</v>
      </c>
      <c r="VTF34" s="48" t="s">
        <v>52</v>
      </c>
      <c r="VTG34" s="48" t="s">
        <v>52</v>
      </c>
      <c r="VTH34" s="48" t="s">
        <v>52</v>
      </c>
      <c r="VTI34" s="48" t="s">
        <v>52</v>
      </c>
      <c r="VTJ34" s="48" t="s">
        <v>52</v>
      </c>
      <c r="VTK34" s="48" t="s">
        <v>52</v>
      </c>
      <c r="VTL34" s="48" t="s">
        <v>52</v>
      </c>
      <c r="VTM34" s="48" t="s">
        <v>52</v>
      </c>
      <c r="VTN34" s="48" t="s">
        <v>52</v>
      </c>
      <c r="VTO34" s="48" t="s">
        <v>52</v>
      </c>
      <c r="VTP34" s="48" t="s">
        <v>52</v>
      </c>
      <c r="VTQ34" s="48" t="s">
        <v>52</v>
      </c>
      <c r="VTR34" s="48" t="s">
        <v>52</v>
      </c>
      <c r="VTS34" s="48" t="s">
        <v>52</v>
      </c>
      <c r="VTT34" s="48" t="s">
        <v>52</v>
      </c>
      <c r="VTU34" s="48" t="s">
        <v>52</v>
      </c>
      <c r="VTV34" s="48" t="s">
        <v>52</v>
      </c>
      <c r="VTW34" s="48" t="s">
        <v>52</v>
      </c>
      <c r="VTX34" s="48" t="s">
        <v>52</v>
      </c>
      <c r="VTY34" s="48" t="s">
        <v>52</v>
      </c>
      <c r="VTZ34" s="48" t="s">
        <v>52</v>
      </c>
      <c r="VUA34" s="48" t="s">
        <v>52</v>
      </c>
      <c r="VUB34" s="48" t="s">
        <v>52</v>
      </c>
      <c r="VUC34" s="48" t="s">
        <v>52</v>
      </c>
      <c r="VUD34" s="48" t="s">
        <v>52</v>
      </c>
      <c r="VUE34" s="48" t="s">
        <v>52</v>
      </c>
      <c r="VUF34" s="48" t="s">
        <v>52</v>
      </c>
      <c r="VUG34" s="48" t="s">
        <v>52</v>
      </c>
      <c r="VUH34" s="48" t="s">
        <v>52</v>
      </c>
      <c r="VUI34" s="48" t="s">
        <v>52</v>
      </c>
      <c r="VUJ34" s="48" t="s">
        <v>52</v>
      </c>
      <c r="VUK34" s="48" t="s">
        <v>52</v>
      </c>
      <c r="VUL34" s="48" t="s">
        <v>52</v>
      </c>
      <c r="VUM34" s="48" t="s">
        <v>52</v>
      </c>
      <c r="VUN34" s="48" t="s">
        <v>52</v>
      </c>
      <c r="VUO34" s="48" t="s">
        <v>52</v>
      </c>
      <c r="VUP34" s="48" t="s">
        <v>52</v>
      </c>
      <c r="VUQ34" s="48" t="s">
        <v>52</v>
      </c>
      <c r="VUR34" s="48" t="s">
        <v>52</v>
      </c>
      <c r="VUS34" s="48" t="s">
        <v>52</v>
      </c>
      <c r="VUT34" s="48" t="s">
        <v>52</v>
      </c>
      <c r="VUU34" s="48" t="s">
        <v>52</v>
      </c>
      <c r="VUV34" s="48" t="s">
        <v>52</v>
      </c>
      <c r="VUW34" s="48" t="s">
        <v>52</v>
      </c>
      <c r="VUX34" s="48" t="s">
        <v>52</v>
      </c>
      <c r="VUY34" s="48" t="s">
        <v>52</v>
      </c>
      <c r="VUZ34" s="48" t="s">
        <v>52</v>
      </c>
      <c r="VVA34" s="48" t="s">
        <v>52</v>
      </c>
      <c r="VVB34" s="48" t="s">
        <v>52</v>
      </c>
      <c r="VVC34" s="48" t="s">
        <v>52</v>
      </c>
      <c r="VVD34" s="48" t="s">
        <v>52</v>
      </c>
      <c r="VVE34" s="48" t="s">
        <v>52</v>
      </c>
      <c r="VVF34" s="48" t="s">
        <v>52</v>
      </c>
      <c r="VVG34" s="48" t="s">
        <v>52</v>
      </c>
      <c r="VVH34" s="48" t="s">
        <v>52</v>
      </c>
      <c r="VVI34" s="48" t="s">
        <v>52</v>
      </c>
      <c r="VVJ34" s="48" t="s">
        <v>52</v>
      </c>
      <c r="VVK34" s="48" t="s">
        <v>52</v>
      </c>
      <c r="VVL34" s="48" t="s">
        <v>52</v>
      </c>
      <c r="VVM34" s="48" t="s">
        <v>52</v>
      </c>
      <c r="VVN34" s="48" t="s">
        <v>52</v>
      </c>
      <c r="VVO34" s="48" t="s">
        <v>52</v>
      </c>
      <c r="VVP34" s="48" t="s">
        <v>52</v>
      </c>
      <c r="VVQ34" s="48" t="s">
        <v>52</v>
      </c>
      <c r="VVR34" s="48" t="s">
        <v>52</v>
      </c>
      <c r="VVS34" s="48" t="s">
        <v>52</v>
      </c>
      <c r="VVT34" s="48" t="s">
        <v>52</v>
      </c>
      <c r="VVU34" s="48" t="s">
        <v>52</v>
      </c>
      <c r="VVV34" s="48" t="s">
        <v>52</v>
      </c>
      <c r="VVW34" s="48" t="s">
        <v>52</v>
      </c>
      <c r="VVX34" s="48" t="s">
        <v>52</v>
      </c>
      <c r="VVY34" s="48" t="s">
        <v>52</v>
      </c>
      <c r="VVZ34" s="48" t="s">
        <v>52</v>
      </c>
      <c r="VWA34" s="48" t="s">
        <v>52</v>
      </c>
      <c r="VWB34" s="48" t="s">
        <v>52</v>
      </c>
      <c r="VWC34" s="48" t="s">
        <v>52</v>
      </c>
      <c r="VWD34" s="48" t="s">
        <v>52</v>
      </c>
      <c r="VWE34" s="48" t="s">
        <v>52</v>
      </c>
      <c r="VWF34" s="48" t="s">
        <v>52</v>
      </c>
      <c r="VWG34" s="48" t="s">
        <v>52</v>
      </c>
      <c r="VWH34" s="48" t="s">
        <v>52</v>
      </c>
      <c r="VWI34" s="48" t="s">
        <v>52</v>
      </c>
      <c r="VWJ34" s="48" t="s">
        <v>52</v>
      </c>
      <c r="VWK34" s="48" t="s">
        <v>52</v>
      </c>
      <c r="VWL34" s="48" t="s">
        <v>52</v>
      </c>
      <c r="VWM34" s="48" t="s">
        <v>52</v>
      </c>
      <c r="VWN34" s="48" t="s">
        <v>52</v>
      </c>
      <c r="VWO34" s="48" t="s">
        <v>52</v>
      </c>
      <c r="VWP34" s="48" t="s">
        <v>52</v>
      </c>
      <c r="VWQ34" s="48" t="s">
        <v>52</v>
      </c>
      <c r="VWR34" s="48" t="s">
        <v>52</v>
      </c>
      <c r="VWS34" s="48" t="s">
        <v>52</v>
      </c>
      <c r="VWT34" s="48" t="s">
        <v>52</v>
      </c>
      <c r="VWU34" s="48" t="s">
        <v>52</v>
      </c>
      <c r="VWV34" s="48" t="s">
        <v>52</v>
      </c>
      <c r="VWW34" s="48" t="s">
        <v>52</v>
      </c>
      <c r="VWX34" s="48" t="s">
        <v>52</v>
      </c>
      <c r="VWY34" s="48" t="s">
        <v>52</v>
      </c>
      <c r="VWZ34" s="48" t="s">
        <v>52</v>
      </c>
      <c r="VXA34" s="48" t="s">
        <v>52</v>
      </c>
      <c r="VXB34" s="48" t="s">
        <v>52</v>
      </c>
      <c r="VXC34" s="48" t="s">
        <v>52</v>
      </c>
      <c r="VXD34" s="48" t="s">
        <v>52</v>
      </c>
      <c r="VXE34" s="48" t="s">
        <v>52</v>
      </c>
      <c r="VXF34" s="48" t="s">
        <v>52</v>
      </c>
      <c r="VXG34" s="48" t="s">
        <v>52</v>
      </c>
      <c r="VXH34" s="48" t="s">
        <v>52</v>
      </c>
      <c r="VXI34" s="48" t="s">
        <v>52</v>
      </c>
      <c r="VXJ34" s="48" t="s">
        <v>52</v>
      </c>
      <c r="VXK34" s="48" t="s">
        <v>52</v>
      </c>
      <c r="VXL34" s="48" t="s">
        <v>52</v>
      </c>
      <c r="VXM34" s="48" t="s">
        <v>52</v>
      </c>
      <c r="VXN34" s="48" t="s">
        <v>52</v>
      </c>
      <c r="VXO34" s="48" t="s">
        <v>52</v>
      </c>
      <c r="VXP34" s="48" t="s">
        <v>52</v>
      </c>
      <c r="VXQ34" s="48" t="s">
        <v>52</v>
      </c>
      <c r="VXR34" s="48" t="s">
        <v>52</v>
      </c>
      <c r="VXS34" s="48" t="s">
        <v>52</v>
      </c>
      <c r="VXT34" s="48" t="s">
        <v>52</v>
      </c>
      <c r="VXU34" s="48" t="s">
        <v>52</v>
      </c>
      <c r="VXV34" s="48" t="s">
        <v>52</v>
      </c>
      <c r="VXW34" s="48" t="s">
        <v>52</v>
      </c>
      <c r="VXX34" s="48" t="s">
        <v>52</v>
      </c>
      <c r="VXY34" s="48" t="s">
        <v>52</v>
      </c>
      <c r="VXZ34" s="48" t="s">
        <v>52</v>
      </c>
      <c r="VYA34" s="48" t="s">
        <v>52</v>
      </c>
      <c r="VYB34" s="48" t="s">
        <v>52</v>
      </c>
      <c r="VYC34" s="48" t="s">
        <v>52</v>
      </c>
      <c r="VYD34" s="48" t="s">
        <v>52</v>
      </c>
      <c r="VYE34" s="48" t="s">
        <v>52</v>
      </c>
      <c r="VYF34" s="48" t="s">
        <v>52</v>
      </c>
      <c r="VYG34" s="48" t="s">
        <v>52</v>
      </c>
      <c r="VYH34" s="48" t="s">
        <v>52</v>
      </c>
      <c r="VYI34" s="48" t="s">
        <v>52</v>
      </c>
      <c r="VYJ34" s="48" t="s">
        <v>52</v>
      </c>
      <c r="VYK34" s="48" t="s">
        <v>52</v>
      </c>
      <c r="VYL34" s="48" t="s">
        <v>52</v>
      </c>
      <c r="VYM34" s="48" t="s">
        <v>52</v>
      </c>
      <c r="VYN34" s="48" t="s">
        <v>52</v>
      </c>
      <c r="VYO34" s="48" t="s">
        <v>52</v>
      </c>
      <c r="VYP34" s="48" t="s">
        <v>52</v>
      </c>
      <c r="VYQ34" s="48" t="s">
        <v>52</v>
      </c>
      <c r="VYR34" s="48" t="s">
        <v>52</v>
      </c>
      <c r="VYS34" s="48" t="s">
        <v>52</v>
      </c>
      <c r="VYT34" s="48" t="s">
        <v>52</v>
      </c>
      <c r="VYU34" s="48" t="s">
        <v>52</v>
      </c>
      <c r="VYV34" s="48" t="s">
        <v>52</v>
      </c>
      <c r="VYW34" s="48" t="s">
        <v>52</v>
      </c>
      <c r="VYX34" s="48" t="s">
        <v>52</v>
      </c>
      <c r="VYY34" s="48" t="s">
        <v>52</v>
      </c>
      <c r="VYZ34" s="48" t="s">
        <v>52</v>
      </c>
      <c r="VZA34" s="48" t="s">
        <v>52</v>
      </c>
      <c r="VZB34" s="48" t="s">
        <v>52</v>
      </c>
      <c r="VZC34" s="48" t="s">
        <v>52</v>
      </c>
      <c r="VZD34" s="48" t="s">
        <v>52</v>
      </c>
      <c r="VZE34" s="48" t="s">
        <v>52</v>
      </c>
      <c r="VZF34" s="48" t="s">
        <v>52</v>
      </c>
      <c r="VZG34" s="48" t="s">
        <v>52</v>
      </c>
      <c r="VZH34" s="48" t="s">
        <v>52</v>
      </c>
      <c r="VZI34" s="48" t="s">
        <v>52</v>
      </c>
      <c r="VZJ34" s="48" t="s">
        <v>52</v>
      </c>
      <c r="VZK34" s="48" t="s">
        <v>52</v>
      </c>
      <c r="VZL34" s="48" t="s">
        <v>52</v>
      </c>
      <c r="VZM34" s="48" t="s">
        <v>52</v>
      </c>
      <c r="VZN34" s="48" t="s">
        <v>52</v>
      </c>
      <c r="VZO34" s="48" t="s">
        <v>52</v>
      </c>
      <c r="VZP34" s="48" t="s">
        <v>52</v>
      </c>
      <c r="VZQ34" s="48" t="s">
        <v>52</v>
      </c>
      <c r="VZR34" s="48" t="s">
        <v>52</v>
      </c>
      <c r="VZS34" s="48" t="s">
        <v>52</v>
      </c>
      <c r="VZT34" s="48" t="s">
        <v>52</v>
      </c>
      <c r="VZU34" s="48" t="s">
        <v>52</v>
      </c>
      <c r="VZV34" s="48" t="s">
        <v>52</v>
      </c>
      <c r="VZW34" s="48" t="s">
        <v>52</v>
      </c>
      <c r="VZX34" s="48" t="s">
        <v>52</v>
      </c>
      <c r="VZY34" s="48" t="s">
        <v>52</v>
      </c>
      <c r="VZZ34" s="48" t="s">
        <v>52</v>
      </c>
      <c r="WAA34" s="48" t="s">
        <v>52</v>
      </c>
      <c r="WAB34" s="48" t="s">
        <v>52</v>
      </c>
      <c r="WAC34" s="48" t="s">
        <v>52</v>
      </c>
      <c r="WAD34" s="48" t="s">
        <v>52</v>
      </c>
      <c r="WAE34" s="48" t="s">
        <v>52</v>
      </c>
      <c r="WAF34" s="48" t="s">
        <v>52</v>
      </c>
      <c r="WAG34" s="48" t="s">
        <v>52</v>
      </c>
      <c r="WAH34" s="48" t="s">
        <v>52</v>
      </c>
      <c r="WAI34" s="48" t="s">
        <v>52</v>
      </c>
      <c r="WAJ34" s="48" t="s">
        <v>52</v>
      </c>
      <c r="WAK34" s="48" t="s">
        <v>52</v>
      </c>
      <c r="WAL34" s="48" t="s">
        <v>52</v>
      </c>
      <c r="WAM34" s="48" t="s">
        <v>52</v>
      </c>
      <c r="WAN34" s="48" t="s">
        <v>52</v>
      </c>
      <c r="WAO34" s="48" t="s">
        <v>52</v>
      </c>
      <c r="WAP34" s="48" t="s">
        <v>52</v>
      </c>
      <c r="WAQ34" s="48" t="s">
        <v>52</v>
      </c>
      <c r="WAR34" s="48" t="s">
        <v>52</v>
      </c>
      <c r="WAS34" s="48" t="s">
        <v>52</v>
      </c>
      <c r="WAT34" s="48" t="s">
        <v>52</v>
      </c>
      <c r="WAU34" s="48" t="s">
        <v>52</v>
      </c>
      <c r="WAV34" s="48" t="s">
        <v>52</v>
      </c>
      <c r="WAW34" s="48" t="s">
        <v>52</v>
      </c>
      <c r="WAX34" s="48" t="s">
        <v>52</v>
      </c>
      <c r="WAY34" s="48" t="s">
        <v>52</v>
      </c>
      <c r="WAZ34" s="48" t="s">
        <v>52</v>
      </c>
      <c r="WBA34" s="48" t="s">
        <v>52</v>
      </c>
      <c r="WBB34" s="48" t="s">
        <v>52</v>
      </c>
      <c r="WBC34" s="48" t="s">
        <v>52</v>
      </c>
      <c r="WBD34" s="48" t="s">
        <v>52</v>
      </c>
      <c r="WBE34" s="48" t="s">
        <v>52</v>
      </c>
      <c r="WBF34" s="48" t="s">
        <v>52</v>
      </c>
      <c r="WBG34" s="48" t="s">
        <v>52</v>
      </c>
      <c r="WBH34" s="48" t="s">
        <v>52</v>
      </c>
      <c r="WBI34" s="48" t="s">
        <v>52</v>
      </c>
      <c r="WBJ34" s="48" t="s">
        <v>52</v>
      </c>
      <c r="WBK34" s="48" t="s">
        <v>52</v>
      </c>
      <c r="WBL34" s="48" t="s">
        <v>52</v>
      </c>
      <c r="WBM34" s="48" t="s">
        <v>52</v>
      </c>
      <c r="WBN34" s="48" t="s">
        <v>52</v>
      </c>
      <c r="WBO34" s="48" t="s">
        <v>52</v>
      </c>
      <c r="WBP34" s="48" t="s">
        <v>52</v>
      </c>
      <c r="WBQ34" s="48" t="s">
        <v>52</v>
      </c>
      <c r="WBR34" s="48" t="s">
        <v>52</v>
      </c>
      <c r="WBS34" s="48" t="s">
        <v>52</v>
      </c>
      <c r="WBT34" s="48" t="s">
        <v>52</v>
      </c>
      <c r="WBU34" s="48" t="s">
        <v>52</v>
      </c>
      <c r="WBV34" s="48" t="s">
        <v>52</v>
      </c>
      <c r="WBW34" s="48" t="s">
        <v>52</v>
      </c>
      <c r="WBX34" s="48" t="s">
        <v>52</v>
      </c>
      <c r="WBY34" s="48" t="s">
        <v>52</v>
      </c>
      <c r="WBZ34" s="48" t="s">
        <v>52</v>
      </c>
      <c r="WCA34" s="48" t="s">
        <v>52</v>
      </c>
      <c r="WCB34" s="48" t="s">
        <v>52</v>
      </c>
      <c r="WCC34" s="48" t="s">
        <v>52</v>
      </c>
      <c r="WCD34" s="48" t="s">
        <v>52</v>
      </c>
      <c r="WCE34" s="48" t="s">
        <v>52</v>
      </c>
      <c r="WCF34" s="48" t="s">
        <v>52</v>
      </c>
      <c r="WCG34" s="48" t="s">
        <v>52</v>
      </c>
      <c r="WCH34" s="48" t="s">
        <v>52</v>
      </c>
      <c r="WCI34" s="48" t="s">
        <v>52</v>
      </c>
      <c r="WCJ34" s="48" t="s">
        <v>52</v>
      </c>
      <c r="WCK34" s="48" t="s">
        <v>52</v>
      </c>
      <c r="WCL34" s="48" t="s">
        <v>52</v>
      </c>
      <c r="WCM34" s="48" t="s">
        <v>52</v>
      </c>
      <c r="WCN34" s="48" t="s">
        <v>52</v>
      </c>
      <c r="WCO34" s="48" t="s">
        <v>52</v>
      </c>
      <c r="WCP34" s="48" t="s">
        <v>52</v>
      </c>
      <c r="WCQ34" s="48" t="s">
        <v>52</v>
      </c>
      <c r="WCR34" s="48" t="s">
        <v>52</v>
      </c>
      <c r="WCS34" s="48" t="s">
        <v>52</v>
      </c>
      <c r="WCT34" s="48" t="s">
        <v>52</v>
      </c>
      <c r="WCU34" s="48" t="s">
        <v>52</v>
      </c>
      <c r="WCV34" s="48" t="s">
        <v>52</v>
      </c>
      <c r="WCW34" s="48" t="s">
        <v>52</v>
      </c>
      <c r="WCX34" s="48" t="s">
        <v>52</v>
      </c>
      <c r="WCY34" s="48" t="s">
        <v>52</v>
      </c>
      <c r="WCZ34" s="48" t="s">
        <v>52</v>
      </c>
      <c r="WDA34" s="48" t="s">
        <v>52</v>
      </c>
      <c r="WDB34" s="48" t="s">
        <v>52</v>
      </c>
      <c r="WDC34" s="48" t="s">
        <v>52</v>
      </c>
      <c r="WDD34" s="48" t="s">
        <v>52</v>
      </c>
      <c r="WDE34" s="48" t="s">
        <v>52</v>
      </c>
      <c r="WDF34" s="48" t="s">
        <v>52</v>
      </c>
      <c r="WDG34" s="48" t="s">
        <v>52</v>
      </c>
      <c r="WDH34" s="48" t="s">
        <v>52</v>
      </c>
      <c r="WDI34" s="48" t="s">
        <v>52</v>
      </c>
      <c r="WDJ34" s="48" t="s">
        <v>52</v>
      </c>
      <c r="WDK34" s="48" t="s">
        <v>52</v>
      </c>
      <c r="WDL34" s="48" t="s">
        <v>52</v>
      </c>
      <c r="WDM34" s="48" t="s">
        <v>52</v>
      </c>
      <c r="WDN34" s="48" t="s">
        <v>52</v>
      </c>
      <c r="WDO34" s="48" t="s">
        <v>52</v>
      </c>
      <c r="WDP34" s="48" t="s">
        <v>52</v>
      </c>
      <c r="WDQ34" s="48" t="s">
        <v>52</v>
      </c>
      <c r="WDR34" s="48" t="s">
        <v>52</v>
      </c>
      <c r="WDS34" s="48" t="s">
        <v>52</v>
      </c>
      <c r="WDT34" s="48" t="s">
        <v>52</v>
      </c>
      <c r="WDU34" s="48" t="s">
        <v>52</v>
      </c>
      <c r="WDV34" s="48" t="s">
        <v>52</v>
      </c>
      <c r="WDW34" s="48" t="s">
        <v>52</v>
      </c>
      <c r="WDX34" s="48" t="s">
        <v>52</v>
      </c>
      <c r="WDY34" s="48" t="s">
        <v>52</v>
      </c>
      <c r="WDZ34" s="48" t="s">
        <v>52</v>
      </c>
      <c r="WEA34" s="48" t="s">
        <v>52</v>
      </c>
      <c r="WEB34" s="48" t="s">
        <v>52</v>
      </c>
      <c r="WEC34" s="48" t="s">
        <v>52</v>
      </c>
      <c r="WED34" s="48" t="s">
        <v>52</v>
      </c>
      <c r="WEE34" s="48" t="s">
        <v>52</v>
      </c>
      <c r="WEF34" s="48" t="s">
        <v>52</v>
      </c>
      <c r="WEG34" s="48" t="s">
        <v>52</v>
      </c>
      <c r="WEH34" s="48" t="s">
        <v>52</v>
      </c>
      <c r="WEI34" s="48" t="s">
        <v>52</v>
      </c>
      <c r="WEJ34" s="48" t="s">
        <v>52</v>
      </c>
      <c r="WEK34" s="48" t="s">
        <v>52</v>
      </c>
      <c r="WEL34" s="48" t="s">
        <v>52</v>
      </c>
      <c r="WEM34" s="48" t="s">
        <v>52</v>
      </c>
      <c r="WEN34" s="48" t="s">
        <v>52</v>
      </c>
      <c r="WEO34" s="48" t="s">
        <v>52</v>
      </c>
      <c r="WEP34" s="48" t="s">
        <v>52</v>
      </c>
      <c r="WEQ34" s="48" t="s">
        <v>52</v>
      </c>
      <c r="WER34" s="48" t="s">
        <v>52</v>
      </c>
      <c r="WES34" s="48" t="s">
        <v>52</v>
      </c>
      <c r="WET34" s="48" t="s">
        <v>52</v>
      </c>
      <c r="WEU34" s="48" t="s">
        <v>52</v>
      </c>
      <c r="WEV34" s="48" t="s">
        <v>52</v>
      </c>
      <c r="WEW34" s="48" t="s">
        <v>52</v>
      </c>
      <c r="WEX34" s="48" t="s">
        <v>52</v>
      </c>
      <c r="WEY34" s="48" t="s">
        <v>52</v>
      </c>
      <c r="WEZ34" s="48" t="s">
        <v>52</v>
      </c>
      <c r="WFA34" s="48" t="s">
        <v>52</v>
      </c>
      <c r="WFB34" s="48" t="s">
        <v>52</v>
      </c>
      <c r="WFC34" s="48" t="s">
        <v>52</v>
      </c>
      <c r="WFD34" s="48" t="s">
        <v>52</v>
      </c>
      <c r="WFE34" s="48" t="s">
        <v>52</v>
      </c>
      <c r="WFF34" s="48" t="s">
        <v>52</v>
      </c>
      <c r="WFG34" s="48" t="s">
        <v>52</v>
      </c>
      <c r="WFH34" s="48" t="s">
        <v>52</v>
      </c>
      <c r="WFI34" s="48" t="s">
        <v>52</v>
      </c>
      <c r="WFJ34" s="48" t="s">
        <v>52</v>
      </c>
      <c r="WFK34" s="48" t="s">
        <v>52</v>
      </c>
      <c r="WFL34" s="48" t="s">
        <v>52</v>
      </c>
      <c r="WFM34" s="48" t="s">
        <v>52</v>
      </c>
      <c r="WFN34" s="48" t="s">
        <v>52</v>
      </c>
      <c r="WFO34" s="48" t="s">
        <v>52</v>
      </c>
      <c r="WFP34" s="48" t="s">
        <v>52</v>
      </c>
      <c r="WFQ34" s="48" t="s">
        <v>52</v>
      </c>
      <c r="WFR34" s="48" t="s">
        <v>52</v>
      </c>
      <c r="WFS34" s="48" t="s">
        <v>52</v>
      </c>
      <c r="WFT34" s="48" t="s">
        <v>52</v>
      </c>
      <c r="WFU34" s="48" t="s">
        <v>52</v>
      </c>
      <c r="WFV34" s="48" t="s">
        <v>52</v>
      </c>
      <c r="WFW34" s="48" t="s">
        <v>52</v>
      </c>
      <c r="WFX34" s="48" t="s">
        <v>52</v>
      </c>
      <c r="WFY34" s="48" t="s">
        <v>52</v>
      </c>
      <c r="WFZ34" s="48" t="s">
        <v>52</v>
      </c>
      <c r="WGA34" s="48" t="s">
        <v>52</v>
      </c>
      <c r="WGB34" s="48" t="s">
        <v>52</v>
      </c>
      <c r="WGC34" s="48" t="s">
        <v>52</v>
      </c>
      <c r="WGD34" s="48" t="s">
        <v>52</v>
      </c>
      <c r="WGE34" s="48" t="s">
        <v>52</v>
      </c>
      <c r="WGF34" s="48" t="s">
        <v>52</v>
      </c>
      <c r="WGG34" s="48" t="s">
        <v>52</v>
      </c>
      <c r="WGH34" s="48" t="s">
        <v>52</v>
      </c>
      <c r="WGI34" s="48" t="s">
        <v>52</v>
      </c>
      <c r="WGJ34" s="48" t="s">
        <v>52</v>
      </c>
      <c r="WGK34" s="48" t="s">
        <v>52</v>
      </c>
      <c r="WGL34" s="48" t="s">
        <v>52</v>
      </c>
      <c r="WGM34" s="48" t="s">
        <v>52</v>
      </c>
      <c r="WGN34" s="48" t="s">
        <v>52</v>
      </c>
      <c r="WGO34" s="48" t="s">
        <v>52</v>
      </c>
      <c r="WGP34" s="48" t="s">
        <v>52</v>
      </c>
      <c r="WGQ34" s="48" t="s">
        <v>52</v>
      </c>
      <c r="WGR34" s="48" t="s">
        <v>52</v>
      </c>
      <c r="WGS34" s="48" t="s">
        <v>52</v>
      </c>
      <c r="WGT34" s="48" t="s">
        <v>52</v>
      </c>
      <c r="WGU34" s="48" t="s">
        <v>52</v>
      </c>
      <c r="WGV34" s="48" t="s">
        <v>52</v>
      </c>
      <c r="WGW34" s="48" t="s">
        <v>52</v>
      </c>
      <c r="WGX34" s="48" t="s">
        <v>52</v>
      </c>
      <c r="WGY34" s="48" t="s">
        <v>52</v>
      </c>
      <c r="WGZ34" s="48" t="s">
        <v>52</v>
      </c>
      <c r="WHA34" s="48" t="s">
        <v>52</v>
      </c>
      <c r="WHB34" s="48" t="s">
        <v>52</v>
      </c>
      <c r="WHC34" s="48" t="s">
        <v>52</v>
      </c>
      <c r="WHD34" s="48" t="s">
        <v>52</v>
      </c>
      <c r="WHE34" s="48" t="s">
        <v>52</v>
      </c>
      <c r="WHF34" s="48" t="s">
        <v>52</v>
      </c>
      <c r="WHG34" s="48" t="s">
        <v>52</v>
      </c>
      <c r="WHH34" s="48" t="s">
        <v>52</v>
      </c>
      <c r="WHI34" s="48" t="s">
        <v>52</v>
      </c>
      <c r="WHJ34" s="48" t="s">
        <v>52</v>
      </c>
      <c r="WHK34" s="48" t="s">
        <v>52</v>
      </c>
      <c r="WHL34" s="48" t="s">
        <v>52</v>
      </c>
      <c r="WHM34" s="48" t="s">
        <v>52</v>
      </c>
      <c r="WHN34" s="48" t="s">
        <v>52</v>
      </c>
      <c r="WHO34" s="48" t="s">
        <v>52</v>
      </c>
      <c r="WHP34" s="48" t="s">
        <v>52</v>
      </c>
      <c r="WHQ34" s="48" t="s">
        <v>52</v>
      </c>
      <c r="WHR34" s="48" t="s">
        <v>52</v>
      </c>
      <c r="WHS34" s="48" t="s">
        <v>52</v>
      </c>
      <c r="WHT34" s="48" t="s">
        <v>52</v>
      </c>
      <c r="WHU34" s="48" t="s">
        <v>52</v>
      </c>
      <c r="WHV34" s="48" t="s">
        <v>52</v>
      </c>
      <c r="WHW34" s="48" t="s">
        <v>52</v>
      </c>
      <c r="WHX34" s="48" t="s">
        <v>52</v>
      </c>
      <c r="WHY34" s="48" t="s">
        <v>52</v>
      </c>
      <c r="WHZ34" s="48" t="s">
        <v>52</v>
      </c>
      <c r="WIA34" s="48" t="s">
        <v>52</v>
      </c>
      <c r="WIB34" s="48" t="s">
        <v>52</v>
      </c>
      <c r="WIC34" s="48" t="s">
        <v>52</v>
      </c>
      <c r="WID34" s="48" t="s">
        <v>52</v>
      </c>
      <c r="WIE34" s="48" t="s">
        <v>52</v>
      </c>
      <c r="WIF34" s="48" t="s">
        <v>52</v>
      </c>
      <c r="WIG34" s="48" t="s">
        <v>52</v>
      </c>
      <c r="WIH34" s="48" t="s">
        <v>52</v>
      </c>
      <c r="WII34" s="48" t="s">
        <v>52</v>
      </c>
      <c r="WIJ34" s="48" t="s">
        <v>52</v>
      </c>
      <c r="WIK34" s="48" t="s">
        <v>52</v>
      </c>
      <c r="WIL34" s="48" t="s">
        <v>52</v>
      </c>
      <c r="WIM34" s="48" t="s">
        <v>52</v>
      </c>
      <c r="WIN34" s="48" t="s">
        <v>52</v>
      </c>
      <c r="WIO34" s="48" t="s">
        <v>52</v>
      </c>
      <c r="WIP34" s="48" t="s">
        <v>52</v>
      </c>
      <c r="WIQ34" s="48" t="s">
        <v>52</v>
      </c>
      <c r="WIR34" s="48" t="s">
        <v>52</v>
      </c>
      <c r="WIS34" s="48" t="s">
        <v>52</v>
      </c>
      <c r="WIT34" s="48" t="s">
        <v>52</v>
      </c>
      <c r="WIU34" s="48" t="s">
        <v>52</v>
      </c>
      <c r="WIV34" s="48" t="s">
        <v>52</v>
      </c>
      <c r="WIW34" s="48" t="s">
        <v>52</v>
      </c>
      <c r="WIX34" s="48" t="s">
        <v>52</v>
      </c>
      <c r="WIY34" s="48" t="s">
        <v>52</v>
      </c>
      <c r="WIZ34" s="48" t="s">
        <v>52</v>
      </c>
      <c r="WJA34" s="48" t="s">
        <v>52</v>
      </c>
      <c r="WJB34" s="48" t="s">
        <v>52</v>
      </c>
      <c r="WJC34" s="48" t="s">
        <v>52</v>
      </c>
      <c r="WJD34" s="48" t="s">
        <v>52</v>
      </c>
      <c r="WJE34" s="48" t="s">
        <v>52</v>
      </c>
      <c r="WJF34" s="48" t="s">
        <v>52</v>
      </c>
      <c r="WJG34" s="48" t="s">
        <v>52</v>
      </c>
      <c r="WJH34" s="48" t="s">
        <v>52</v>
      </c>
      <c r="WJI34" s="48" t="s">
        <v>52</v>
      </c>
      <c r="WJJ34" s="48" t="s">
        <v>52</v>
      </c>
      <c r="WJK34" s="48" t="s">
        <v>52</v>
      </c>
      <c r="WJL34" s="48" t="s">
        <v>52</v>
      </c>
      <c r="WJM34" s="48" t="s">
        <v>52</v>
      </c>
      <c r="WJN34" s="48" t="s">
        <v>52</v>
      </c>
      <c r="WJO34" s="48" t="s">
        <v>52</v>
      </c>
      <c r="WJP34" s="48" t="s">
        <v>52</v>
      </c>
      <c r="WJQ34" s="48" t="s">
        <v>52</v>
      </c>
      <c r="WJR34" s="48" t="s">
        <v>52</v>
      </c>
      <c r="WJS34" s="48" t="s">
        <v>52</v>
      </c>
      <c r="WJT34" s="48" t="s">
        <v>52</v>
      </c>
      <c r="WJU34" s="48" t="s">
        <v>52</v>
      </c>
      <c r="WJV34" s="48" t="s">
        <v>52</v>
      </c>
      <c r="WJW34" s="48" t="s">
        <v>52</v>
      </c>
      <c r="WJX34" s="48" t="s">
        <v>52</v>
      </c>
      <c r="WJY34" s="48" t="s">
        <v>52</v>
      </c>
      <c r="WJZ34" s="48" t="s">
        <v>52</v>
      </c>
      <c r="WKA34" s="48" t="s">
        <v>52</v>
      </c>
      <c r="WKB34" s="48" t="s">
        <v>52</v>
      </c>
      <c r="WKC34" s="48" t="s">
        <v>52</v>
      </c>
      <c r="WKD34" s="48" t="s">
        <v>52</v>
      </c>
      <c r="WKE34" s="48" t="s">
        <v>52</v>
      </c>
      <c r="WKF34" s="48" t="s">
        <v>52</v>
      </c>
      <c r="WKG34" s="48" t="s">
        <v>52</v>
      </c>
      <c r="WKH34" s="48" t="s">
        <v>52</v>
      </c>
      <c r="WKI34" s="48" t="s">
        <v>52</v>
      </c>
      <c r="WKJ34" s="48" t="s">
        <v>52</v>
      </c>
      <c r="WKK34" s="48" t="s">
        <v>52</v>
      </c>
      <c r="WKL34" s="48" t="s">
        <v>52</v>
      </c>
      <c r="WKM34" s="48" t="s">
        <v>52</v>
      </c>
      <c r="WKN34" s="48" t="s">
        <v>52</v>
      </c>
      <c r="WKO34" s="48" t="s">
        <v>52</v>
      </c>
      <c r="WKP34" s="48" t="s">
        <v>52</v>
      </c>
      <c r="WKQ34" s="48" t="s">
        <v>52</v>
      </c>
      <c r="WKR34" s="48" t="s">
        <v>52</v>
      </c>
      <c r="WKS34" s="48" t="s">
        <v>52</v>
      </c>
      <c r="WKT34" s="48" t="s">
        <v>52</v>
      </c>
      <c r="WKU34" s="48" t="s">
        <v>52</v>
      </c>
      <c r="WKV34" s="48" t="s">
        <v>52</v>
      </c>
      <c r="WKW34" s="48" t="s">
        <v>52</v>
      </c>
      <c r="WKX34" s="48" t="s">
        <v>52</v>
      </c>
      <c r="WKY34" s="48" t="s">
        <v>52</v>
      </c>
      <c r="WKZ34" s="48" t="s">
        <v>52</v>
      </c>
      <c r="WLA34" s="48" t="s">
        <v>52</v>
      </c>
      <c r="WLB34" s="48" t="s">
        <v>52</v>
      </c>
      <c r="WLC34" s="48" t="s">
        <v>52</v>
      </c>
      <c r="WLD34" s="48" t="s">
        <v>52</v>
      </c>
      <c r="WLE34" s="48" t="s">
        <v>52</v>
      </c>
      <c r="WLF34" s="48" t="s">
        <v>52</v>
      </c>
      <c r="WLG34" s="48" t="s">
        <v>52</v>
      </c>
      <c r="WLH34" s="48" t="s">
        <v>52</v>
      </c>
      <c r="WLI34" s="48" t="s">
        <v>52</v>
      </c>
      <c r="WLJ34" s="48" t="s">
        <v>52</v>
      </c>
      <c r="WLK34" s="48" t="s">
        <v>52</v>
      </c>
      <c r="WLL34" s="48" t="s">
        <v>52</v>
      </c>
      <c r="WLM34" s="48" t="s">
        <v>52</v>
      </c>
      <c r="WLN34" s="48" t="s">
        <v>52</v>
      </c>
      <c r="WLO34" s="48" t="s">
        <v>52</v>
      </c>
      <c r="WLP34" s="48" t="s">
        <v>52</v>
      </c>
      <c r="WLQ34" s="48" t="s">
        <v>52</v>
      </c>
      <c r="WLR34" s="48" t="s">
        <v>52</v>
      </c>
      <c r="WLS34" s="48" t="s">
        <v>52</v>
      </c>
      <c r="WLT34" s="48" t="s">
        <v>52</v>
      </c>
      <c r="WLU34" s="48" t="s">
        <v>52</v>
      </c>
      <c r="WLV34" s="48" t="s">
        <v>52</v>
      </c>
      <c r="WLW34" s="48" t="s">
        <v>52</v>
      </c>
      <c r="WLX34" s="48" t="s">
        <v>52</v>
      </c>
      <c r="WLY34" s="48" t="s">
        <v>52</v>
      </c>
      <c r="WLZ34" s="48" t="s">
        <v>52</v>
      </c>
      <c r="WMA34" s="48" t="s">
        <v>52</v>
      </c>
      <c r="WMB34" s="48" t="s">
        <v>52</v>
      </c>
      <c r="WMC34" s="48" t="s">
        <v>52</v>
      </c>
      <c r="WMD34" s="48" t="s">
        <v>52</v>
      </c>
      <c r="WME34" s="48" t="s">
        <v>52</v>
      </c>
      <c r="WMF34" s="48" t="s">
        <v>52</v>
      </c>
      <c r="WMG34" s="48" t="s">
        <v>52</v>
      </c>
      <c r="WMH34" s="48" t="s">
        <v>52</v>
      </c>
      <c r="WMI34" s="48" t="s">
        <v>52</v>
      </c>
      <c r="WMJ34" s="48" t="s">
        <v>52</v>
      </c>
      <c r="WMK34" s="48" t="s">
        <v>52</v>
      </c>
      <c r="WML34" s="48" t="s">
        <v>52</v>
      </c>
      <c r="WMM34" s="48" t="s">
        <v>52</v>
      </c>
      <c r="WMN34" s="48" t="s">
        <v>52</v>
      </c>
      <c r="WMO34" s="48" t="s">
        <v>52</v>
      </c>
      <c r="WMP34" s="48" t="s">
        <v>52</v>
      </c>
      <c r="WMQ34" s="48" t="s">
        <v>52</v>
      </c>
      <c r="WMR34" s="48" t="s">
        <v>52</v>
      </c>
      <c r="WMS34" s="48" t="s">
        <v>52</v>
      </c>
      <c r="WMT34" s="48" t="s">
        <v>52</v>
      </c>
      <c r="WMU34" s="48" t="s">
        <v>52</v>
      </c>
      <c r="WMV34" s="48" t="s">
        <v>52</v>
      </c>
      <c r="WMW34" s="48" t="s">
        <v>52</v>
      </c>
      <c r="WMX34" s="48" t="s">
        <v>52</v>
      </c>
      <c r="WMY34" s="48" t="s">
        <v>52</v>
      </c>
      <c r="WMZ34" s="48" t="s">
        <v>52</v>
      </c>
      <c r="WNA34" s="48" t="s">
        <v>52</v>
      </c>
      <c r="WNB34" s="48" t="s">
        <v>52</v>
      </c>
      <c r="WNC34" s="48" t="s">
        <v>52</v>
      </c>
      <c r="WND34" s="48" t="s">
        <v>52</v>
      </c>
      <c r="WNE34" s="48" t="s">
        <v>52</v>
      </c>
      <c r="WNF34" s="48" t="s">
        <v>52</v>
      </c>
      <c r="WNG34" s="48" t="s">
        <v>52</v>
      </c>
      <c r="WNH34" s="48" t="s">
        <v>52</v>
      </c>
      <c r="WNI34" s="48" t="s">
        <v>52</v>
      </c>
      <c r="WNJ34" s="48" t="s">
        <v>52</v>
      </c>
      <c r="WNK34" s="48" t="s">
        <v>52</v>
      </c>
      <c r="WNL34" s="48" t="s">
        <v>52</v>
      </c>
      <c r="WNM34" s="48" t="s">
        <v>52</v>
      </c>
      <c r="WNN34" s="48" t="s">
        <v>52</v>
      </c>
      <c r="WNO34" s="48" t="s">
        <v>52</v>
      </c>
      <c r="WNP34" s="48" t="s">
        <v>52</v>
      </c>
      <c r="WNQ34" s="48" t="s">
        <v>52</v>
      </c>
      <c r="WNR34" s="48" t="s">
        <v>52</v>
      </c>
      <c r="WNS34" s="48" t="s">
        <v>52</v>
      </c>
      <c r="WNT34" s="48" t="s">
        <v>52</v>
      </c>
      <c r="WNU34" s="48" t="s">
        <v>52</v>
      </c>
      <c r="WNV34" s="48" t="s">
        <v>52</v>
      </c>
      <c r="WNW34" s="48" t="s">
        <v>52</v>
      </c>
      <c r="WNX34" s="48" t="s">
        <v>52</v>
      </c>
      <c r="WNY34" s="48" t="s">
        <v>52</v>
      </c>
      <c r="WNZ34" s="48" t="s">
        <v>52</v>
      </c>
      <c r="WOA34" s="48" t="s">
        <v>52</v>
      </c>
      <c r="WOB34" s="48" t="s">
        <v>52</v>
      </c>
      <c r="WOC34" s="48" t="s">
        <v>52</v>
      </c>
      <c r="WOD34" s="48" t="s">
        <v>52</v>
      </c>
      <c r="WOE34" s="48" t="s">
        <v>52</v>
      </c>
      <c r="WOF34" s="48" t="s">
        <v>52</v>
      </c>
      <c r="WOG34" s="48" t="s">
        <v>52</v>
      </c>
      <c r="WOH34" s="48" t="s">
        <v>52</v>
      </c>
      <c r="WOI34" s="48" t="s">
        <v>52</v>
      </c>
      <c r="WOJ34" s="48" t="s">
        <v>52</v>
      </c>
      <c r="WOK34" s="48" t="s">
        <v>52</v>
      </c>
      <c r="WOL34" s="48" t="s">
        <v>52</v>
      </c>
      <c r="WOM34" s="48" t="s">
        <v>52</v>
      </c>
      <c r="WON34" s="48" t="s">
        <v>52</v>
      </c>
      <c r="WOO34" s="48" t="s">
        <v>52</v>
      </c>
      <c r="WOP34" s="48" t="s">
        <v>52</v>
      </c>
      <c r="WOQ34" s="48" t="s">
        <v>52</v>
      </c>
      <c r="WOR34" s="48" t="s">
        <v>52</v>
      </c>
      <c r="WOS34" s="48" t="s">
        <v>52</v>
      </c>
      <c r="WOT34" s="48" t="s">
        <v>52</v>
      </c>
      <c r="WOU34" s="48" t="s">
        <v>52</v>
      </c>
      <c r="WOV34" s="48" t="s">
        <v>52</v>
      </c>
      <c r="WOW34" s="48" t="s">
        <v>52</v>
      </c>
      <c r="WOX34" s="48" t="s">
        <v>52</v>
      </c>
      <c r="WOY34" s="48" t="s">
        <v>52</v>
      </c>
      <c r="WOZ34" s="48" t="s">
        <v>52</v>
      </c>
      <c r="WPA34" s="48" t="s">
        <v>52</v>
      </c>
      <c r="WPB34" s="48" t="s">
        <v>52</v>
      </c>
      <c r="WPC34" s="48" t="s">
        <v>52</v>
      </c>
      <c r="WPD34" s="48" t="s">
        <v>52</v>
      </c>
      <c r="WPE34" s="48" t="s">
        <v>52</v>
      </c>
      <c r="WPF34" s="48" t="s">
        <v>52</v>
      </c>
      <c r="WPG34" s="48" t="s">
        <v>52</v>
      </c>
      <c r="WPH34" s="48" t="s">
        <v>52</v>
      </c>
      <c r="WPI34" s="48" t="s">
        <v>52</v>
      </c>
      <c r="WPJ34" s="48" t="s">
        <v>52</v>
      </c>
      <c r="WPK34" s="48" t="s">
        <v>52</v>
      </c>
      <c r="WPL34" s="48" t="s">
        <v>52</v>
      </c>
      <c r="WPM34" s="48" t="s">
        <v>52</v>
      </c>
      <c r="WPN34" s="48" t="s">
        <v>52</v>
      </c>
      <c r="WPO34" s="48" t="s">
        <v>52</v>
      </c>
      <c r="WPP34" s="48" t="s">
        <v>52</v>
      </c>
      <c r="WPQ34" s="48" t="s">
        <v>52</v>
      </c>
      <c r="WPR34" s="48" t="s">
        <v>52</v>
      </c>
      <c r="WPS34" s="48" t="s">
        <v>52</v>
      </c>
      <c r="WPT34" s="48" t="s">
        <v>52</v>
      </c>
      <c r="WPU34" s="48" t="s">
        <v>52</v>
      </c>
      <c r="WPV34" s="48" t="s">
        <v>52</v>
      </c>
      <c r="WPW34" s="48" t="s">
        <v>52</v>
      </c>
      <c r="WPX34" s="48" t="s">
        <v>52</v>
      </c>
      <c r="WPY34" s="48" t="s">
        <v>52</v>
      </c>
      <c r="WPZ34" s="48" t="s">
        <v>52</v>
      </c>
      <c r="WQA34" s="48" t="s">
        <v>52</v>
      </c>
      <c r="WQB34" s="48" t="s">
        <v>52</v>
      </c>
      <c r="WQC34" s="48" t="s">
        <v>52</v>
      </c>
      <c r="WQD34" s="48" t="s">
        <v>52</v>
      </c>
      <c r="WQE34" s="48" t="s">
        <v>52</v>
      </c>
      <c r="WQF34" s="48" t="s">
        <v>52</v>
      </c>
      <c r="WQG34" s="48" t="s">
        <v>52</v>
      </c>
      <c r="WQH34" s="48" t="s">
        <v>52</v>
      </c>
      <c r="WQI34" s="48" t="s">
        <v>52</v>
      </c>
      <c r="WQJ34" s="48" t="s">
        <v>52</v>
      </c>
      <c r="WQK34" s="48" t="s">
        <v>52</v>
      </c>
      <c r="WQL34" s="48" t="s">
        <v>52</v>
      </c>
      <c r="WQM34" s="48" t="s">
        <v>52</v>
      </c>
      <c r="WQN34" s="48" t="s">
        <v>52</v>
      </c>
      <c r="WQO34" s="48" t="s">
        <v>52</v>
      </c>
      <c r="WQP34" s="48" t="s">
        <v>52</v>
      </c>
      <c r="WQQ34" s="48" t="s">
        <v>52</v>
      </c>
      <c r="WQR34" s="48" t="s">
        <v>52</v>
      </c>
      <c r="WQS34" s="48" t="s">
        <v>52</v>
      </c>
      <c r="WQT34" s="48" t="s">
        <v>52</v>
      </c>
      <c r="WQU34" s="48" t="s">
        <v>52</v>
      </c>
      <c r="WQV34" s="48" t="s">
        <v>52</v>
      </c>
      <c r="WQW34" s="48" t="s">
        <v>52</v>
      </c>
      <c r="WQX34" s="48" t="s">
        <v>52</v>
      </c>
      <c r="WQY34" s="48" t="s">
        <v>52</v>
      </c>
      <c r="WQZ34" s="48" t="s">
        <v>52</v>
      </c>
      <c r="WRA34" s="48" t="s">
        <v>52</v>
      </c>
      <c r="WRB34" s="48" t="s">
        <v>52</v>
      </c>
      <c r="WRC34" s="48" t="s">
        <v>52</v>
      </c>
      <c r="WRD34" s="48" t="s">
        <v>52</v>
      </c>
      <c r="WRE34" s="48" t="s">
        <v>52</v>
      </c>
      <c r="WRF34" s="48" t="s">
        <v>52</v>
      </c>
      <c r="WRG34" s="48" t="s">
        <v>52</v>
      </c>
      <c r="WRH34" s="48" t="s">
        <v>52</v>
      </c>
      <c r="WRI34" s="48" t="s">
        <v>52</v>
      </c>
      <c r="WRJ34" s="48" t="s">
        <v>52</v>
      </c>
      <c r="WRK34" s="48" t="s">
        <v>52</v>
      </c>
      <c r="WRL34" s="48" t="s">
        <v>52</v>
      </c>
      <c r="WRM34" s="48" t="s">
        <v>52</v>
      </c>
      <c r="WRN34" s="48" t="s">
        <v>52</v>
      </c>
      <c r="WRO34" s="48" t="s">
        <v>52</v>
      </c>
      <c r="WRP34" s="48" t="s">
        <v>52</v>
      </c>
      <c r="WRQ34" s="48" t="s">
        <v>52</v>
      </c>
      <c r="WRR34" s="48" t="s">
        <v>52</v>
      </c>
      <c r="WRS34" s="48" t="s">
        <v>52</v>
      </c>
      <c r="WRT34" s="48" t="s">
        <v>52</v>
      </c>
      <c r="WRU34" s="48" t="s">
        <v>52</v>
      </c>
      <c r="WRV34" s="48" t="s">
        <v>52</v>
      </c>
      <c r="WRW34" s="48" t="s">
        <v>52</v>
      </c>
      <c r="WRX34" s="48" t="s">
        <v>52</v>
      </c>
      <c r="WRY34" s="48" t="s">
        <v>52</v>
      </c>
      <c r="WRZ34" s="48" t="s">
        <v>52</v>
      </c>
      <c r="WSA34" s="48" t="s">
        <v>52</v>
      </c>
      <c r="WSB34" s="48" t="s">
        <v>52</v>
      </c>
      <c r="WSC34" s="48" t="s">
        <v>52</v>
      </c>
      <c r="WSD34" s="48" t="s">
        <v>52</v>
      </c>
      <c r="WSE34" s="48" t="s">
        <v>52</v>
      </c>
      <c r="WSF34" s="48" t="s">
        <v>52</v>
      </c>
      <c r="WSG34" s="48" t="s">
        <v>52</v>
      </c>
      <c r="WSH34" s="48" t="s">
        <v>52</v>
      </c>
      <c r="WSI34" s="48" t="s">
        <v>52</v>
      </c>
      <c r="WSJ34" s="48" t="s">
        <v>52</v>
      </c>
      <c r="WSK34" s="48" t="s">
        <v>52</v>
      </c>
      <c r="WSL34" s="48" t="s">
        <v>52</v>
      </c>
      <c r="WSM34" s="48" t="s">
        <v>52</v>
      </c>
      <c r="WSN34" s="48" t="s">
        <v>52</v>
      </c>
      <c r="WSO34" s="48" t="s">
        <v>52</v>
      </c>
      <c r="WSP34" s="48" t="s">
        <v>52</v>
      </c>
      <c r="WSQ34" s="48" t="s">
        <v>52</v>
      </c>
      <c r="WSR34" s="48" t="s">
        <v>52</v>
      </c>
      <c r="WSS34" s="48" t="s">
        <v>52</v>
      </c>
      <c r="WST34" s="48" t="s">
        <v>52</v>
      </c>
      <c r="WSU34" s="48" t="s">
        <v>52</v>
      </c>
      <c r="WSV34" s="48" t="s">
        <v>52</v>
      </c>
      <c r="WSW34" s="48" t="s">
        <v>52</v>
      </c>
      <c r="WSX34" s="48" t="s">
        <v>52</v>
      </c>
      <c r="WSY34" s="48" t="s">
        <v>52</v>
      </c>
      <c r="WSZ34" s="48" t="s">
        <v>52</v>
      </c>
      <c r="WTA34" s="48" t="s">
        <v>52</v>
      </c>
      <c r="WTB34" s="48" t="s">
        <v>52</v>
      </c>
      <c r="WTC34" s="48" t="s">
        <v>52</v>
      </c>
      <c r="WTD34" s="48" t="s">
        <v>52</v>
      </c>
      <c r="WTE34" s="48" t="s">
        <v>52</v>
      </c>
      <c r="WTF34" s="48" t="s">
        <v>52</v>
      </c>
      <c r="WTG34" s="48" t="s">
        <v>52</v>
      </c>
      <c r="WTH34" s="48" t="s">
        <v>52</v>
      </c>
      <c r="WTI34" s="48" t="s">
        <v>52</v>
      </c>
      <c r="WTJ34" s="48" t="s">
        <v>52</v>
      </c>
      <c r="WTK34" s="48" t="s">
        <v>52</v>
      </c>
      <c r="WTL34" s="48" t="s">
        <v>52</v>
      </c>
      <c r="WTM34" s="48" t="s">
        <v>52</v>
      </c>
      <c r="WTN34" s="48" t="s">
        <v>52</v>
      </c>
      <c r="WTO34" s="48" t="s">
        <v>52</v>
      </c>
      <c r="WTP34" s="48" t="s">
        <v>52</v>
      </c>
      <c r="WTQ34" s="48" t="s">
        <v>52</v>
      </c>
      <c r="WTR34" s="48" t="s">
        <v>52</v>
      </c>
      <c r="WTS34" s="48" t="s">
        <v>52</v>
      </c>
      <c r="WTT34" s="48" t="s">
        <v>52</v>
      </c>
      <c r="WTU34" s="48" t="s">
        <v>52</v>
      </c>
      <c r="WTV34" s="48" t="s">
        <v>52</v>
      </c>
      <c r="WTW34" s="48" t="s">
        <v>52</v>
      </c>
      <c r="WTX34" s="48" t="s">
        <v>52</v>
      </c>
      <c r="WTY34" s="48" t="s">
        <v>52</v>
      </c>
      <c r="WTZ34" s="48" t="s">
        <v>52</v>
      </c>
      <c r="WUA34" s="48" t="s">
        <v>52</v>
      </c>
      <c r="WUB34" s="48" t="s">
        <v>52</v>
      </c>
      <c r="WUC34" s="48" t="s">
        <v>52</v>
      </c>
      <c r="WUD34" s="48" t="s">
        <v>52</v>
      </c>
      <c r="WUE34" s="48" t="s">
        <v>52</v>
      </c>
      <c r="WUF34" s="48" t="s">
        <v>52</v>
      </c>
      <c r="WUG34" s="48" t="s">
        <v>52</v>
      </c>
      <c r="WUH34" s="48" t="s">
        <v>52</v>
      </c>
      <c r="WUI34" s="48" t="s">
        <v>52</v>
      </c>
      <c r="WUJ34" s="48" t="s">
        <v>52</v>
      </c>
      <c r="WUK34" s="48" t="s">
        <v>52</v>
      </c>
      <c r="WUL34" s="48" t="s">
        <v>52</v>
      </c>
      <c r="WUM34" s="48" t="s">
        <v>52</v>
      </c>
      <c r="WUN34" s="48" t="s">
        <v>52</v>
      </c>
      <c r="WUO34" s="48" t="s">
        <v>52</v>
      </c>
      <c r="WUP34" s="48" t="s">
        <v>52</v>
      </c>
      <c r="WUQ34" s="48" t="s">
        <v>52</v>
      </c>
      <c r="WUR34" s="48" t="s">
        <v>52</v>
      </c>
      <c r="WUS34" s="48" t="s">
        <v>52</v>
      </c>
      <c r="WUT34" s="48" t="s">
        <v>52</v>
      </c>
      <c r="WUU34" s="48" t="s">
        <v>52</v>
      </c>
      <c r="WUV34" s="48" t="s">
        <v>52</v>
      </c>
      <c r="WUW34" s="48" t="s">
        <v>52</v>
      </c>
      <c r="WUX34" s="48" t="s">
        <v>52</v>
      </c>
      <c r="WUY34" s="48" t="s">
        <v>52</v>
      </c>
      <c r="WUZ34" s="48" t="s">
        <v>52</v>
      </c>
      <c r="WVA34" s="48" t="s">
        <v>52</v>
      </c>
      <c r="WVB34" s="48" t="s">
        <v>52</v>
      </c>
      <c r="WVC34" s="48" t="s">
        <v>52</v>
      </c>
      <c r="WVD34" s="48" t="s">
        <v>52</v>
      </c>
      <c r="WVE34" s="48" t="s">
        <v>52</v>
      </c>
      <c r="WVF34" s="48" t="s">
        <v>52</v>
      </c>
      <c r="WVG34" s="48" t="s">
        <v>52</v>
      </c>
      <c r="WVH34" s="48" t="s">
        <v>52</v>
      </c>
      <c r="WVI34" s="48" t="s">
        <v>52</v>
      </c>
      <c r="WVJ34" s="48" t="s">
        <v>52</v>
      </c>
      <c r="WVK34" s="48" t="s">
        <v>52</v>
      </c>
      <c r="WVL34" s="48" t="s">
        <v>52</v>
      </c>
      <c r="WVM34" s="48" t="s">
        <v>52</v>
      </c>
      <c r="WVN34" s="48" t="s">
        <v>52</v>
      </c>
      <c r="WVO34" s="48" t="s">
        <v>52</v>
      </c>
      <c r="WVP34" s="48" t="s">
        <v>52</v>
      </c>
      <c r="WVQ34" s="48" t="s">
        <v>52</v>
      </c>
      <c r="WVR34" s="48" t="s">
        <v>52</v>
      </c>
      <c r="WVS34" s="48" t="s">
        <v>52</v>
      </c>
      <c r="WVT34" s="48" t="s">
        <v>52</v>
      </c>
      <c r="WVU34" s="48" t="s">
        <v>52</v>
      </c>
      <c r="WVV34" s="48" t="s">
        <v>52</v>
      </c>
      <c r="WVW34" s="48" t="s">
        <v>52</v>
      </c>
      <c r="WVX34" s="48" t="s">
        <v>52</v>
      </c>
      <c r="WVY34" s="48" t="s">
        <v>52</v>
      </c>
      <c r="WVZ34" s="48" t="s">
        <v>52</v>
      </c>
      <c r="WWA34" s="48" t="s">
        <v>52</v>
      </c>
      <c r="WWB34" s="48" t="s">
        <v>52</v>
      </c>
      <c r="WWC34" s="48" t="s">
        <v>52</v>
      </c>
      <c r="WWD34" s="48" t="s">
        <v>52</v>
      </c>
      <c r="WWE34" s="48" t="s">
        <v>52</v>
      </c>
      <c r="WWF34" s="48" t="s">
        <v>52</v>
      </c>
      <c r="WWG34" s="48" t="s">
        <v>52</v>
      </c>
      <c r="WWH34" s="48" t="s">
        <v>52</v>
      </c>
      <c r="WWI34" s="48" t="s">
        <v>52</v>
      </c>
      <c r="WWJ34" s="48" t="s">
        <v>52</v>
      </c>
      <c r="WWK34" s="48" t="s">
        <v>52</v>
      </c>
      <c r="WWL34" s="48" t="s">
        <v>52</v>
      </c>
      <c r="WWM34" s="48" t="s">
        <v>52</v>
      </c>
      <c r="WWN34" s="48" t="s">
        <v>52</v>
      </c>
      <c r="WWO34" s="48" t="s">
        <v>52</v>
      </c>
      <c r="WWP34" s="48" t="s">
        <v>52</v>
      </c>
      <c r="WWQ34" s="48" t="s">
        <v>52</v>
      </c>
      <c r="WWR34" s="48" t="s">
        <v>52</v>
      </c>
      <c r="WWS34" s="48" t="s">
        <v>52</v>
      </c>
      <c r="WWT34" s="48" t="s">
        <v>52</v>
      </c>
      <c r="WWU34" s="48" t="s">
        <v>52</v>
      </c>
      <c r="WWV34" s="48" t="s">
        <v>52</v>
      </c>
      <c r="WWW34" s="48" t="s">
        <v>52</v>
      </c>
      <c r="WWX34" s="48" t="s">
        <v>52</v>
      </c>
      <c r="WWY34" s="48" t="s">
        <v>52</v>
      </c>
      <c r="WWZ34" s="48" t="s">
        <v>52</v>
      </c>
      <c r="WXA34" s="48" t="s">
        <v>52</v>
      </c>
      <c r="WXB34" s="48" t="s">
        <v>52</v>
      </c>
      <c r="WXC34" s="48" t="s">
        <v>52</v>
      </c>
      <c r="WXD34" s="48" t="s">
        <v>52</v>
      </c>
      <c r="WXE34" s="48" t="s">
        <v>52</v>
      </c>
      <c r="WXF34" s="48" t="s">
        <v>52</v>
      </c>
      <c r="WXG34" s="48" t="s">
        <v>52</v>
      </c>
      <c r="WXH34" s="48" t="s">
        <v>52</v>
      </c>
      <c r="WXI34" s="48" t="s">
        <v>52</v>
      </c>
      <c r="WXJ34" s="48" t="s">
        <v>52</v>
      </c>
      <c r="WXK34" s="48" t="s">
        <v>52</v>
      </c>
      <c r="WXL34" s="48" t="s">
        <v>52</v>
      </c>
      <c r="WXM34" s="48" t="s">
        <v>52</v>
      </c>
      <c r="WXN34" s="48" t="s">
        <v>52</v>
      </c>
      <c r="WXO34" s="48" t="s">
        <v>52</v>
      </c>
      <c r="WXP34" s="48" t="s">
        <v>52</v>
      </c>
      <c r="WXQ34" s="48" t="s">
        <v>52</v>
      </c>
      <c r="WXR34" s="48" t="s">
        <v>52</v>
      </c>
      <c r="WXS34" s="48" t="s">
        <v>52</v>
      </c>
      <c r="WXT34" s="48" t="s">
        <v>52</v>
      </c>
      <c r="WXU34" s="48" t="s">
        <v>52</v>
      </c>
      <c r="WXV34" s="48" t="s">
        <v>52</v>
      </c>
      <c r="WXW34" s="48" t="s">
        <v>52</v>
      </c>
      <c r="WXX34" s="48" t="s">
        <v>52</v>
      </c>
      <c r="WXY34" s="48" t="s">
        <v>52</v>
      </c>
      <c r="WXZ34" s="48" t="s">
        <v>52</v>
      </c>
      <c r="WYA34" s="48" t="s">
        <v>52</v>
      </c>
      <c r="WYB34" s="48" t="s">
        <v>52</v>
      </c>
      <c r="WYC34" s="48" t="s">
        <v>52</v>
      </c>
      <c r="WYD34" s="48" t="s">
        <v>52</v>
      </c>
      <c r="WYE34" s="48" t="s">
        <v>52</v>
      </c>
      <c r="WYF34" s="48" t="s">
        <v>52</v>
      </c>
      <c r="WYG34" s="48" t="s">
        <v>52</v>
      </c>
      <c r="WYH34" s="48" t="s">
        <v>52</v>
      </c>
      <c r="WYI34" s="48" t="s">
        <v>52</v>
      </c>
      <c r="WYJ34" s="48" t="s">
        <v>52</v>
      </c>
      <c r="WYK34" s="48" t="s">
        <v>52</v>
      </c>
      <c r="WYL34" s="48" t="s">
        <v>52</v>
      </c>
      <c r="WYM34" s="48" t="s">
        <v>52</v>
      </c>
      <c r="WYN34" s="48" t="s">
        <v>52</v>
      </c>
      <c r="WYO34" s="48" t="s">
        <v>52</v>
      </c>
      <c r="WYP34" s="48" t="s">
        <v>52</v>
      </c>
      <c r="WYQ34" s="48" t="s">
        <v>52</v>
      </c>
      <c r="WYR34" s="48" t="s">
        <v>52</v>
      </c>
      <c r="WYS34" s="48" t="s">
        <v>52</v>
      </c>
      <c r="WYT34" s="48" t="s">
        <v>52</v>
      </c>
      <c r="WYU34" s="48" t="s">
        <v>52</v>
      </c>
      <c r="WYV34" s="48" t="s">
        <v>52</v>
      </c>
      <c r="WYW34" s="48" t="s">
        <v>52</v>
      </c>
      <c r="WYX34" s="48" t="s">
        <v>52</v>
      </c>
      <c r="WYY34" s="48" t="s">
        <v>52</v>
      </c>
      <c r="WYZ34" s="48" t="s">
        <v>52</v>
      </c>
      <c r="WZA34" s="48" t="s">
        <v>52</v>
      </c>
      <c r="WZB34" s="48" t="s">
        <v>52</v>
      </c>
      <c r="WZC34" s="48" t="s">
        <v>52</v>
      </c>
      <c r="WZD34" s="48" t="s">
        <v>52</v>
      </c>
      <c r="WZE34" s="48" t="s">
        <v>52</v>
      </c>
      <c r="WZF34" s="48" t="s">
        <v>52</v>
      </c>
      <c r="WZG34" s="48" t="s">
        <v>52</v>
      </c>
      <c r="WZH34" s="48" t="s">
        <v>52</v>
      </c>
      <c r="WZI34" s="48" t="s">
        <v>52</v>
      </c>
      <c r="WZJ34" s="48" t="s">
        <v>52</v>
      </c>
      <c r="WZK34" s="48" t="s">
        <v>52</v>
      </c>
      <c r="WZL34" s="48" t="s">
        <v>52</v>
      </c>
      <c r="WZM34" s="48" t="s">
        <v>52</v>
      </c>
      <c r="WZN34" s="48" t="s">
        <v>52</v>
      </c>
      <c r="WZO34" s="48" t="s">
        <v>52</v>
      </c>
      <c r="WZP34" s="48" t="s">
        <v>52</v>
      </c>
      <c r="WZQ34" s="48" t="s">
        <v>52</v>
      </c>
      <c r="WZR34" s="48" t="s">
        <v>52</v>
      </c>
      <c r="WZS34" s="48" t="s">
        <v>52</v>
      </c>
      <c r="WZT34" s="48" t="s">
        <v>52</v>
      </c>
      <c r="WZU34" s="48" t="s">
        <v>52</v>
      </c>
      <c r="WZV34" s="48" t="s">
        <v>52</v>
      </c>
      <c r="WZW34" s="48" t="s">
        <v>52</v>
      </c>
      <c r="WZX34" s="48" t="s">
        <v>52</v>
      </c>
      <c r="WZY34" s="48" t="s">
        <v>52</v>
      </c>
      <c r="WZZ34" s="48" t="s">
        <v>52</v>
      </c>
      <c r="XAA34" s="48" t="s">
        <v>52</v>
      </c>
      <c r="XAB34" s="48" t="s">
        <v>52</v>
      </c>
      <c r="XAC34" s="48" t="s">
        <v>52</v>
      </c>
      <c r="XAD34" s="48" t="s">
        <v>52</v>
      </c>
      <c r="XAE34" s="48" t="s">
        <v>52</v>
      </c>
      <c r="XAF34" s="48" t="s">
        <v>52</v>
      </c>
      <c r="XAG34" s="48" t="s">
        <v>52</v>
      </c>
      <c r="XAH34" s="48" t="s">
        <v>52</v>
      </c>
      <c r="XAI34" s="48" t="s">
        <v>52</v>
      </c>
      <c r="XAJ34" s="48" t="s">
        <v>52</v>
      </c>
      <c r="XAK34" s="48" t="s">
        <v>52</v>
      </c>
      <c r="XAL34" s="48" t="s">
        <v>52</v>
      </c>
      <c r="XAM34" s="48" t="s">
        <v>52</v>
      </c>
      <c r="XAN34" s="48" t="s">
        <v>52</v>
      </c>
      <c r="XAO34" s="48" t="s">
        <v>52</v>
      </c>
      <c r="XAP34" s="48" t="s">
        <v>52</v>
      </c>
      <c r="XAQ34" s="48" t="s">
        <v>52</v>
      </c>
      <c r="XAR34" s="48" t="s">
        <v>52</v>
      </c>
      <c r="XAS34" s="48" t="s">
        <v>52</v>
      </c>
      <c r="XAT34" s="48" t="s">
        <v>52</v>
      </c>
      <c r="XAU34" s="48" t="s">
        <v>52</v>
      </c>
      <c r="XAV34" s="48" t="s">
        <v>52</v>
      </c>
      <c r="XAW34" s="48" t="s">
        <v>52</v>
      </c>
      <c r="XAX34" s="48" t="s">
        <v>52</v>
      </c>
      <c r="XAY34" s="48" t="s">
        <v>52</v>
      </c>
      <c r="XAZ34" s="48" t="s">
        <v>52</v>
      </c>
      <c r="XBA34" s="48" t="s">
        <v>52</v>
      </c>
      <c r="XBB34" s="48" t="s">
        <v>52</v>
      </c>
      <c r="XBC34" s="48" t="s">
        <v>52</v>
      </c>
      <c r="XBD34" s="48" t="s">
        <v>52</v>
      </c>
      <c r="XBE34" s="48" t="s">
        <v>52</v>
      </c>
      <c r="XBF34" s="48" t="s">
        <v>52</v>
      </c>
      <c r="XBG34" s="48" t="s">
        <v>52</v>
      </c>
      <c r="XBH34" s="48" t="s">
        <v>52</v>
      </c>
      <c r="XBI34" s="48" t="s">
        <v>52</v>
      </c>
      <c r="XBJ34" s="48" t="s">
        <v>52</v>
      </c>
      <c r="XBK34" s="48" t="s">
        <v>52</v>
      </c>
      <c r="XBL34" s="48" t="s">
        <v>52</v>
      </c>
      <c r="XBM34" s="48" t="s">
        <v>52</v>
      </c>
      <c r="XBN34" s="48" t="s">
        <v>52</v>
      </c>
      <c r="XBO34" s="48" t="s">
        <v>52</v>
      </c>
      <c r="XBP34" s="48" t="s">
        <v>52</v>
      </c>
      <c r="XBQ34" s="48" t="s">
        <v>52</v>
      </c>
      <c r="XBR34" s="48" t="s">
        <v>52</v>
      </c>
      <c r="XBS34" s="48" t="s">
        <v>52</v>
      </c>
      <c r="XBT34" s="48" t="s">
        <v>52</v>
      </c>
      <c r="XBU34" s="48" t="s">
        <v>52</v>
      </c>
      <c r="XBV34" s="48" t="s">
        <v>52</v>
      </c>
      <c r="XBW34" s="48" t="s">
        <v>52</v>
      </c>
      <c r="XBX34" s="48" t="s">
        <v>52</v>
      </c>
      <c r="XBY34" s="48" t="s">
        <v>52</v>
      </c>
      <c r="XBZ34" s="48" t="s">
        <v>52</v>
      </c>
      <c r="XCA34" s="48" t="s">
        <v>52</v>
      </c>
      <c r="XCB34" s="48" t="s">
        <v>52</v>
      </c>
      <c r="XCC34" s="48" t="s">
        <v>52</v>
      </c>
      <c r="XCD34" s="48" t="s">
        <v>52</v>
      </c>
      <c r="XCE34" s="48" t="s">
        <v>52</v>
      </c>
      <c r="XCF34" s="48" t="s">
        <v>52</v>
      </c>
      <c r="XCG34" s="48" t="s">
        <v>52</v>
      </c>
      <c r="XCH34" s="48" t="s">
        <v>52</v>
      </c>
      <c r="XCI34" s="48" t="s">
        <v>52</v>
      </c>
      <c r="XCJ34" s="48" t="s">
        <v>52</v>
      </c>
      <c r="XCK34" s="48" t="s">
        <v>52</v>
      </c>
      <c r="XCL34" s="48" t="s">
        <v>52</v>
      </c>
      <c r="XCM34" s="48" t="s">
        <v>52</v>
      </c>
      <c r="XCN34" s="48" t="s">
        <v>52</v>
      </c>
      <c r="XCO34" s="48" t="s">
        <v>52</v>
      </c>
      <c r="XCP34" s="48" t="s">
        <v>52</v>
      </c>
      <c r="XCQ34" s="48" t="s">
        <v>52</v>
      </c>
      <c r="XCR34" s="48" t="s">
        <v>52</v>
      </c>
      <c r="XCS34" s="48" t="s">
        <v>52</v>
      </c>
      <c r="XCT34" s="48" t="s">
        <v>52</v>
      </c>
      <c r="XCU34" s="48" t="s">
        <v>52</v>
      </c>
      <c r="XCV34" s="48" t="s">
        <v>52</v>
      </c>
      <c r="XCW34" s="48" t="s">
        <v>52</v>
      </c>
      <c r="XCX34" s="48" t="s">
        <v>52</v>
      </c>
      <c r="XCY34" s="48" t="s">
        <v>52</v>
      </c>
      <c r="XCZ34" s="48" t="s">
        <v>52</v>
      </c>
      <c r="XDA34" s="48" t="s">
        <v>52</v>
      </c>
      <c r="XDB34" s="48" t="s">
        <v>52</v>
      </c>
      <c r="XDC34" s="48" t="s">
        <v>52</v>
      </c>
      <c r="XDD34" s="48" t="s">
        <v>52</v>
      </c>
      <c r="XDE34" s="48" t="s">
        <v>52</v>
      </c>
      <c r="XDF34" s="48" t="s">
        <v>52</v>
      </c>
      <c r="XDG34" s="48" t="s">
        <v>52</v>
      </c>
      <c r="XDH34" s="48" t="s">
        <v>52</v>
      </c>
      <c r="XDI34" s="48" t="s">
        <v>52</v>
      </c>
      <c r="XDJ34" s="48" t="s">
        <v>52</v>
      </c>
      <c r="XDK34" s="48" t="s">
        <v>52</v>
      </c>
      <c r="XDL34" s="48" t="s">
        <v>52</v>
      </c>
      <c r="XDM34" s="48" t="s">
        <v>52</v>
      </c>
      <c r="XDN34" s="48" t="s">
        <v>52</v>
      </c>
      <c r="XDO34" s="48" t="s">
        <v>52</v>
      </c>
      <c r="XDP34" s="48" t="s">
        <v>52</v>
      </c>
      <c r="XDQ34" s="48" t="s">
        <v>52</v>
      </c>
      <c r="XDR34" s="48" t="s">
        <v>52</v>
      </c>
      <c r="XDS34" s="48" t="s">
        <v>52</v>
      </c>
      <c r="XDT34" s="48" t="s">
        <v>52</v>
      </c>
      <c r="XDU34" s="48" t="s">
        <v>52</v>
      </c>
      <c r="XDV34" s="48" t="s">
        <v>52</v>
      </c>
      <c r="XDW34" s="48" t="s">
        <v>52</v>
      </c>
      <c r="XDX34" s="48" t="s">
        <v>52</v>
      </c>
      <c r="XDY34" s="48" t="s">
        <v>52</v>
      </c>
      <c r="XDZ34" s="48" t="s">
        <v>52</v>
      </c>
      <c r="XEA34" s="48" t="s">
        <v>52</v>
      </c>
      <c r="XEB34" s="48" t="s">
        <v>52</v>
      </c>
      <c r="XEC34" s="48" t="s">
        <v>52</v>
      </c>
      <c r="XED34" s="48" t="s">
        <v>52</v>
      </c>
      <c r="XEE34" s="48" t="s">
        <v>52</v>
      </c>
      <c r="XEF34" s="48" t="s">
        <v>52</v>
      </c>
      <c r="XEG34" s="48" t="s">
        <v>52</v>
      </c>
      <c r="XEH34" s="48" t="s">
        <v>52</v>
      </c>
      <c r="XEI34" s="48" t="s">
        <v>52</v>
      </c>
      <c r="XEJ34" s="48" t="s">
        <v>52</v>
      </c>
      <c r="XEK34" s="48" t="s">
        <v>52</v>
      </c>
      <c r="XEL34" s="48" t="s">
        <v>52</v>
      </c>
      <c r="XEM34" s="48" t="s">
        <v>52</v>
      </c>
      <c r="XEN34" s="48" t="s">
        <v>52</v>
      </c>
      <c r="XEO34" s="48" t="s">
        <v>52</v>
      </c>
      <c r="XEP34" s="48" t="s">
        <v>52</v>
      </c>
      <c r="XEQ34" s="48" t="s">
        <v>52</v>
      </c>
      <c r="XER34" s="48" t="s">
        <v>52</v>
      </c>
      <c r="XES34" s="48" t="s">
        <v>52</v>
      </c>
      <c r="XET34" s="48" t="s">
        <v>52</v>
      </c>
      <c r="XEU34" s="48" t="s">
        <v>52</v>
      </c>
      <c r="XEV34" s="48" t="s">
        <v>52</v>
      </c>
      <c r="XEW34" s="48" t="s">
        <v>52</v>
      </c>
      <c r="XEX34" s="48" t="s">
        <v>52</v>
      </c>
      <c r="XEY34" s="48" t="s">
        <v>52</v>
      </c>
      <c r="XEZ34" s="48" t="s">
        <v>52</v>
      </c>
      <c r="XFA34" s="48" t="s">
        <v>52</v>
      </c>
      <c r="XFB34" s="48" t="s">
        <v>52</v>
      </c>
      <c r="XFC34" s="48" t="s">
        <v>52</v>
      </c>
      <c r="XFD34" s="48" t="s">
        <v>52</v>
      </c>
    </row>
    <row r="35" spans="1:16384">
      <c r="A35" s="43" t="s">
        <v>93</v>
      </c>
    </row>
    <row r="36" spans="1:16384">
      <c r="A36" s="43"/>
    </row>
  </sheetData>
  <pageMargins left="0.7" right="0.7" top="0.75" bottom="0.75" header="0.3" footer="0.3"/>
  <pageSetup paperSize="9" scale="1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4D92-B6B9-4DA5-96F8-A96D6C0F87D4}">
  <sheetPr>
    <tabColor rgb="FFC00000"/>
    <pageSetUpPr fitToPage="1"/>
  </sheetPr>
  <dimension ref="A1:AW56"/>
  <sheetViews>
    <sheetView showGridLines="0" topLeftCell="A10" zoomScale="115" zoomScaleNormal="115" zoomScaleSheetLayoutView="10" workbookViewId="0">
      <selection activeCell="D15" sqref="D15"/>
    </sheetView>
  </sheetViews>
  <sheetFormatPr baseColWidth="10" defaultColWidth="8.85546875" defaultRowHeight="12.75"/>
  <cols>
    <col min="1" max="1" width="6.28515625" customWidth="1"/>
    <col min="2" max="2" width="1.140625" customWidth="1"/>
    <col min="3" max="4" width="30.7109375" customWidth="1"/>
    <col min="5" max="14" width="15.7109375" customWidth="1"/>
    <col min="15" max="15" width="30.42578125" customWidth="1"/>
    <col min="16" max="16" width="24.42578125" customWidth="1"/>
    <col min="17" max="17" width="29.85546875" customWidth="1"/>
    <col min="18" max="18" width="25.85546875" customWidth="1"/>
    <col min="19" max="19" width="29.85546875" customWidth="1"/>
    <col min="20" max="20" width="24.140625" customWidth="1"/>
    <col min="21" max="21" width="26.42578125" customWidth="1"/>
    <col min="22" max="22" width="29" customWidth="1"/>
    <col min="23" max="23" width="33.42578125" customWidth="1"/>
    <col min="24" max="24" width="25.28515625" customWidth="1"/>
    <col min="25" max="25" width="24.7109375" customWidth="1"/>
    <col min="26" max="26" width="25.28515625" customWidth="1"/>
    <col min="27" max="27" width="25.140625" customWidth="1"/>
    <col min="28" max="28" width="17.140625" customWidth="1"/>
    <col min="29" max="29" width="22.42578125" customWidth="1"/>
    <col min="30" max="30" width="21" customWidth="1"/>
    <col min="31" max="31" width="32.7109375" customWidth="1"/>
    <col min="32" max="32" width="22.85546875" customWidth="1"/>
    <col min="33" max="33" width="24" customWidth="1"/>
    <col min="34" max="34" width="23.28515625" customWidth="1"/>
    <col min="35" max="35" width="30.5703125" customWidth="1"/>
    <col min="36" max="36" width="19.5703125" customWidth="1"/>
    <col min="37" max="37" width="22.5703125" customWidth="1"/>
    <col min="38" max="38" width="33.85546875" customWidth="1"/>
    <col min="39" max="39" width="29" customWidth="1"/>
    <col min="40" max="40" width="35.5703125" customWidth="1"/>
    <col min="41" max="41" width="18.140625" customWidth="1"/>
    <col min="42" max="42" width="13.42578125" bestFit="1" customWidth="1"/>
    <col min="43" max="43" width="14.140625" bestFit="1" customWidth="1"/>
    <col min="49" max="49" width="8.85546875" hidden="1" customWidth="1"/>
  </cols>
  <sheetData>
    <row r="1" spans="1:35" s="64" customFormat="1" ht="15" customHeight="1">
      <c r="A1" s="63"/>
      <c r="B1" s="63"/>
      <c r="C1" s="63"/>
      <c r="D1" s="63"/>
      <c r="E1" s="63"/>
      <c r="F1" s="63"/>
      <c r="I1" s="63"/>
      <c r="J1" s="63"/>
      <c r="K1" s="63"/>
      <c r="L1" s="63"/>
      <c r="M1" s="63"/>
      <c r="N1" s="63"/>
      <c r="O1" s="63"/>
      <c r="P1" s="63"/>
      <c r="Q1" s="38"/>
      <c r="S1" s="63"/>
      <c r="T1" s="63"/>
      <c r="U1" s="63"/>
      <c r="V1" s="63"/>
      <c r="W1" s="63"/>
      <c r="X1" s="63"/>
      <c r="Y1" s="63"/>
      <c r="Z1" s="63"/>
      <c r="AA1" s="63"/>
      <c r="AB1" s="63"/>
      <c r="AC1" s="63"/>
      <c r="AD1" s="63"/>
      <c r="AE1" s="63"/>
      <c r="AF1" s="63"/>
    </row>
    <row r="2" spans="1:35" s="64" customFormat="1" ht="15" customHeight="1">
      <c r="A2" s="63"/>
      <c r="B2" s="63"/>
      <c r="C2" s="63"/>
      <c r="D2" s="325" t="s">
        <v>4816</v>
      </c>
      <c r="E2" s="325"/>
      <c r="F2" s="325"/>
      <c r="G2" s="325"/>
      <c r="H2"/>
      <c r="I2" s="63"/>
      <c r="J2" s="63"/>
      <c r="K2" s="63"/>
      <c r="L2" s="63"/>
      <c r="M2" s="63"/>
      <c r="N2" s="63"/>
      <c r="O2" s="63"/>
      <c r="P2" s="63"/>
      <c r="R2" s="63"/>
      <c r="S2" s="63"/>
      <c r="T2" s="37" t="s">
        <v>0</v>
      </c>
      <c r="U2" s="63"/>
      <c r="V2" s="63"/>
      <c r="W2" s="63"/>
      <c r="X2" s="63"/>
      <c r="Y2" s="63"/>
      <c r="Z2" s="63"/>
      <c r="AA2" s="63"/>
      <c r="AB2" s="63"/>
      <c r="AC2" s="63"/>
      <c r="AD2" s="63"/>
      <c r="AE2" s="63"/>
      <c r="AF2" s="63"/>
    </row>
    <row r="3" spans="1:35" s="64" customFormat="1" ht="15">
      <c r="A3" s="63"/>
      <c r="B3" s="63"/>
      <c r="C3" s="63"/>
      <c r="D3" s="325"/>
      <c r="E3" s="325"/>
      <c r="F3" s="325"/>
      <c r="G3" s="325"/>
      <c r="I3" s="63"/>
      <c r="J3" s="63"/>
      <c r="K3" s="63"/>
      <c r="L3" s="63"/>
      <c r="M3" s="63"/>
      <c r="N3" s="63"/>
      <c r="O3" s="63"/>
      <c r="P3" s="63"/>
      <c r="Q3" s="13"/>
      <c r="R3" s="63"/>
      <c r="T3" s="37" t="s">
        <v>2</v>
      </c>
      <c r="U3" s="63"/>
      <c r="AB3" s="63"/>
      <c r="AC3" s="63"/>
      <c r="AD3" s="63"/>
      <c r="AE3" s="63"/>
      <c r="AF3" s="63"/>
    </row>
    <row r="4" spans="1:35" s="64" customFormat="1" ht="15.75" customHeight="1">
      <c r="A4" s="63"/>
      <c r="B4" s="63"/>
      <c r="C4" s="63"/>
      <c r="D4" s="63"/>
      <c r="E4" s="63"/>
      <c r="F4" s="71"/>
      <c r="I4" s="63"/>
      <c r="J4" s="63"/>
      <c r="K4" s="63"/>
      <c r="L4" s="63"/>
      <c r="M4" s="63"/>
      <c r="N4" s="63"/>
      <c r="O4" s="63"/>
      <c r="P4" s="63"/>
      <c r="Q4" s="13"/>
      <c r="R4" s="63"/>
      <c r="T4" s="37" t="s">
        <v>4</v>
      </c>
      <c r="U4" s="63"/>
      <c r="AA4" s="65"/>
      <c r="AC4" s="63"/>
      <c r="AD4" s="63"/>
      <c r="AE4" s="63"/>
      <c r="AF4" s="63"/>
    </row>
    <row r="5" spans="1:35" s="64" customFormat="1" ht="15.75" customHeight="1">
      <c r="A5" s="63"/>
      <c r="B5" s="63"/>
      <c r="C5" s="63"/>
      <c r="D5" s="63"/>
      <c r="E5" s="63"/>
      <c r="F5" s="63"/>
      <c r="I5" s="35"/>
      <c r="J5" s="35"/>
      <c r="K5" s="63"/>
      <c r="L5" s="63"/>
      <c r="M5" s="63"/>
      <c r="N5" s="63"/>
      <c r="O5" s="63"/>
      <c r="P5" s="63"/>
      <c r="Q5" s="13"/>
      <c r="R5" s="63"/>
      <c r="T5" s="37" t="s">
        <v>6</v>
      </c>
      <c r="U5" s="63"/>
      <c r="AA5" s="66"/>
      <c r="AC5" s="63"/>
      <c r="AD5" s="63"/>
      <c r="AE5" s="63"/>
      <c r="AF5" s="63"/>
    </row>
    <row r="6" spans="1:35" s="1" customFormat="1" ht="15.75" customHeight="1">
      <c r="A6" s="4"/>
      <c r="B6" s="4"/>
      <c r="F6" s="4"/>
      <c r="I6" s="4"/>
      <c r="J6" s="4"/>
      <c r="K6" s="4"/>
      <c r="L6" s="4"/>
      <c r="M6" s="4"/>
      <c r="N6" s="4"/>
      <c r="O6" s="4"/>
      <c r="P6" s="4"/>
      <c r="Q6" s="13"/>
      <c r="R6" s="4"/>
      <c r="S6" s="4"/>
      <c r="T6" s="37" t="s">
        <v>8</v>
      </c>
      <c r="U6" s="4"/>
      <c r="V6" s="4"/>
      <c r="W6" s="4"/>
      <c r="X6" s="4"/>
      <c r="Y6" s="4"/>
      <c r="Z6" s="4"/>
      <c r="AA6" s="4"/>
      <c r="AB6" s="4"/>
      <c r="AC6" s="4"/>
      <c r="AD6" s="4"/>
      <c r="AE6" s="4"/>
      <c r="AF6" s="4"/>
    </row>
    <row r="7" spans="1:35" s="64" customFormat="1" ht="17.25" customHeight="1">
      <c r="B7" s="4" t="s">
        <v>4704</v>
      </c>
      <c r="D7" s="4"/>
      <c r="E7" s="4"/>
      <c r="F7" s="4"/>
      <c r="G7" s="38"/>
      <c r="H7" s="38"/>
      <c r="I7" s="4"/>
      <c r="J7" s="4"/>
      <c r="K7" s="4"/>
      <c r="L7" s="4"/>
      <c r="M7" s="4"/>
      <c r="N7" s="4"/>
      <c r="O7" s="4"/>
      <c r="P7" s="4"/>
      <c r="Q7" s="13"/>
      <c r="R7" s="4"/>
      <c r="S7" s="4"/>
      <c r="T7" s="37" t="s">
        <v>10</v>
      </c>
      <c r="U7" s="4"/>
      <c r="V7" s="4"/>
      <c r="W7" s="4"/>
      <c r="X7" s="4"/>
      <c r="Y7" s="4"/>
      <c r="Z7" s="4"/>
      <c r="AA7" s="4"/>
      <c r="AB7" s="4"/>
      <c r="AC7" s="4"/>
      <c r="AD7" s="4"/>
      <c r="AE7" s="4"/>
      <c r="AF7" s="4"/>
    </row>
    <row r="8" spans="1:35" s="64" customFormat="1" ht="17.25" customHeight="1">
      <c r="B8" s="4" t="s">
        <v>4765</v>
      </c>
      <c r="D8" s="4"/>
      <c r="E8" s="4"/>
      <c r="F8" s="4"/>
      <c r="G8" s="38"/>
      <c r="H8" s="38"/>
      <c r="I8" s="4"/>
      <c r="J8" s="4"/>
      <c r="K8" s="4"/>
      <c r="L8" s="4"/>
      <c r="M8" s="4"/>
      <c r="N8" s="4"/>
      <c r="O8" s="4"/>
      <c r="P8" s="4"/>
      <c r="Q8" s="13"/>
      <c r="R8" s="105"/>
      <c r="S8" s="4"/>
      <c r="T8" s="37" t="s">
        <v>10</v>
      </c>
      <c r="U8" s="4"/>
      <c r="V8" s="4"/>
      <c r="W8" s="4"/>
      <c r="X8" s="4"/>
      <c r="Y8" s="4"/>
      <c r="Z8" s="4"/>
      <c r="AA8" s="4"/>
      <c r="AB8" s="4"/>
      <c r="AC8" s="4"/>
      <c r="AD8" s="4"/>
      <c r="AE8" s="4"/>
      <c r="AF8" s="4"/>
    </row>
    <row r="9" spans="1:35" s="64" customFormat="1" ht="17.25" customHeight="1">
      <c r="C9" s="4"/>
      <c r="D9" s="4"/>
      <c r="E9" s="4"/>
      <c r="F9" s="4"/>
      <c r="G9" s="38"/>
      <c r="H9" s="38"/>
      <c r="I9" s="4"/>
      <c r="J9" s="4"/>
      <c r="K9" s="4"/>
      <c r="L9" s="4"/>
      <c r="M9" s="4"/>
      <c r="N9" s="4"/>
      <c r="O9" s="4"/>
      <c r="P9" s="4"/>
      <c r="Q9" s="13"/>
      <c r="R9" s="105"/>
      <c r="S9" s="4"/>
      <c r="T9" s="37" t="s">
        <v>10</v>
      </c>
      <c r="U9" s="4"/>
      <c r="V9" s="4"/>
      <c r="W9" s="4"/>
      <c r="X9" s="4"/>
      <c r="Y9" s="4"/>
      <c r="Z9" s="4"/>
      <c r="AA9" s="4"/>
      <c r="AB9" s="4"/>
      <c r="AC9" s="4"/>
      <c r="AD9" s="4"/>
      <c r="AE9" s="4"/>
      <c r="AF9" s="4"/>
    </row>
    <row r="10" spans="1:35" s="1" customFormat="1" ht="35.1" customHeight="1">
      <c r="A10" s="291"/>
      <c r="B10" s="112"/>
      <c r="C10" s="236" t="s">
        <v>20</v>
      </c>
      <c r="D10" s="152" t="s">
        <v>23</v>
      </c>
      <c r="E10" s="4"/>
      <c r="F10" s="269"/>
      <c r="G10"/>
      <c r="H10"/>
      <c r="I10"/>
      <c r="J10"/>
      <c r="K10" s="269"/>
      <c r="L10" s="269"/>
      <c r="M10" s="269"/>
      <c r="N10" s="269"/>
      <c r="O10" s="108"/>
      <c r="P10" s="128"/>
      <c r="Q10" s="129"/>
      <c r="R10" s="130"/>
      <c r="S10" s="2"/>
      <c r="T10" s="63"/>
      <c r="AB10" s="5"/>
      <c r="AD10"/>
      <c r="AE10"/>
      <c r="AF10"/>
      <c r="AG10"/>
      <c r="AH10"/>
      <c r="AI10"/>
    </row>
    <row r="11" spans="1:35" s="1" customFormat="1" ht="23.25" customHeight="1">
      <c r="A11" s="291"/>
      <c r="B11" s="112"/>
      <c r="C11" s="64"/>
      <c r="D11" s="64"/>
      <c r="E11" s="64"/>
      <c r="F11" s="64"/>
      <c r="G11" s="64"/>
      <c r="H11" s="64"/>
      <c r="I11" s="64"/>
      <c r="J11" s="64"/>
      <c r="K11"/>
      <c r="L11"/>
      <c r="M11"/>
      <c r="N11"/>
      <c r="O11"/>
      <c r="P11"/>
      <c r="Q11"/>
      <c r="R11"/>
      <c r="S11" s="2"/>
      <c r="T11" s="63"/>
      <c r="AB11" s="14"/>
      <c r="AC11"/>
      <c r="AD11"/>
      <c r="AE11"/>
      <c r="AF11"/>
      <c r="AG11"/>
      <c r="AH11"/>
      <c r="AI11"/>
    </row>
    <row r="12" spans="1:35" s="1" customFormat="1" ht="35.1" customHeight="1">
      <c r="A12" s="291"/>
      <c r="B12" s="112"/>
      <c r="C12" s="198" t="s">
        <v>4782</v>
      </c>
      <c r="D12" s="317" t="s">
        <v>4712</v>
      </c>
      <c r="E12" s="326"/>
      <c r="F12" s="326"/>
      <c r="G12" s="326"/>
      <c r="H12" s="318"/>
      <c r="I12" s="317" t="s">
        <v>4713</v>
      </c>
      <c r="J12" s="326"/>
      <c r="K12" s="326"/>
      <c r="L12" s="326"/>
      <c r="M12" s="326"/>
      <c r="N12" s="318"/>
      <c r="O12"/>
      <c r="P12"/>
      <c r="Q12"/>
      <c r="R12"/>
      <c r="S12" s="2"/>
      <c r="T12" s="63"/>
      <c r="AB12" s="14"/>
      <c r="AC12"/>
      <c r="AD12"/>
      <c r="AE12"/>
      <c r="AF12"/>
      <c r="AG12"/>
      <c r="AH12"/>
      <c r="AI12"/>
    </row>
    <row r="13" spans="1:35" s="2" customFormat="1" ht="35.1" customHeight="1">
      <c r="A13" s="291"/>
      <c r="B13" s="112"/>
      <c r="C13" s="166"/>
      <c r="D13" s="153" t="s">
        <v>4721</v>
      </c>
      <c r="E13" s="311" t="s">
        <v>4723</v>
      </c>
      <c r="F13" s="312"/>
      <c r="G13" s="317" t="s">
        <v>4722</v>
      </c>
      <c r="H13" s="318"/>
      <c r="I13" s="311" t="s">
        <v>4721</v>
      </c>
      <c r="J13" s="312"/>
      <c r="K13" s="311" t="s">
        <v>4723</v>
      </c>
      <c r="L13" s="312"/>
      <c r="M13" s="317" t="s">
        <v>4722</v>
      </c>
      <c r="N13" s="318"/>
      <c r="O13"/>
      <c r="P13"/>
      <c r="Q13"/>
      <c r="R13"/>
      <c r="S13" s="63"/>
      <c r="T13" s="1"/>
      <c r="U13" s="1"/>
      <c r="V13" s="1"/>
      <c r="W13" s="1"/>
      <c r="X13" s="1"/>
      <c r="Y13" s="1"/>
      <c r="Z13" s="1"/>
      <c r="AA13"/>
      <c r="AB13"/>
      <c r="AC13"/>
      <c r="AD13"/>
      <c r="AE13"/>
      <c r="AF13"/>
    </row>
    <row r="14" spans="1:35" s="2" customFormat="1" ht="11.25" customHeight="1">
      <c r="A14" s="291"/>
      <c r="B14" s="112"/>
      <c r="C14"/>
      <c r="D14"/>
      <c r="E14"/>
      <c r="F14"/>
      <c r="G14"/>
      <c r="H14"/>
      <c r="I14"/>
      <c r="J14"/>
      <c r="K14"/>
      <c r="L14"/>
      <c r="M14"/>
      <c r="N14"/>
      <c r="O14"/>
      <c r="P14"/>
      <c r="Q14"/>
      <c r="R14"/>
      <c r="S14" s="63"/>
      <c r="T14" s="1"/>
      <c r="U14" s="1"/>
      <c r="V14" s="1"/>
      <c r="W14" s="1"/>
      <c r="X14" s="1"/>
      <c r="Y14" s="1"/>
      <c r="Z14" s="1"/>
      <c r="AA14"/>
      <c r="AB14"/>
      <c r="AC14"/>
      <c r="AD14"/>
      <c r="AE14"/>
      <c r="AF14"/>
    </row>
    <row r="15" spans="1:35" ht="35.1" customHeight="1">
      <c r="A15" s="291"/>
      <c r="B15" s="112"/>
      <c r="C15" s="155" t="s">
        <v>4809</v>
      </c>
      <c r="D15" s="154"/>
      <c r="E15" s="230"/>
      <c r="F15" s="80"/>
      <c r="G15" s="232"/>
      <c r="H15" s="80"/>
      <c r="I15" s="232"/>
      <c r="J15" s="80"/>
      <c r="K15" s="232"/>
      <c r="L15" s="80"/>
      <c r="M15" s="232"/>
      <c r="N15" s="80"/>
      <c r="S15" s="63"/>
      <c r="T15" s="1"/>
      <c r="U15" s="1"/>
      <c r="V15" s="1"/>
      <c r="W15" s="1"/>
      <c r="X15" s="1"/>
      <c r="Y15" s="1"/>
      <c r="Z15" s="1"/>
    </row>
    <row r="16" spans="1:35" ht="34.5" customHeight="1">
      <c r="C16" s="155" t="s">
        <v>4806</v>
      </c>
      <c r="D16" s="154"/>
      <c r="E16" s="313">
        <v>0.15</v>
      </c>
      <c r="F16" s="314"/>
      <c r="G16" s="315" t="str">
        <f>IF(D15&lt;&gt;"",MAX(ROUND(D15*E16,2),D16),"")</f>
        <v/>
      </c>
      <c r="H16" s="316"/>
      <c r="I16" s="234"/>
      <c r="J16" s="80"/>
      <c r="K16" s="234"/>
      <c r="L16" s="80"/>
      <c r="M16" s="234"/>
      <c r="N16" s="80"/>
      <c r="S16" s="131"/>
    </row>
    <row r="17" spans="3:14" ht="35.1" customHeight="1">
      <c r="C17" s="155" t="s">
        <v>4808</v>
      </c>
      <c r="D17" s="154"/>
      <c r="E17" s="313">
        <v>0.05</v>
      </c>
      <c r="F17" s="314"/>
      <c r="G17" s="315" t="str">
        <f>IF(D15&lt;&gt;"",MAX(ROUND(D15*E17,2),D17),"")</f>
        <v/>
      </c>
      <c r="H17" s="316"/>
      <c r="I17" s="319"/>
      <c r="J17" s="320"/>
      <c r="K17" s="321"/>
      <c r="L17" s="322"/>
      <c r="M17" s="323" t="str">
        <f>IF(D15&lt;&gt;"",MAX(ROUND(D15*K17,2),I17),"")</f>
        <v/>
      </c>
      <c r="N17" s="324"/>
    </row>
    <row r="18" spans="3:14" ht="35.1" customHeight="1">
      <c r="C18" s="155" t="s">
        <v>4807</v>
      </c>
      <c r="D18" s="267"/>
      <c r="E18" s="231"/>
      <c r="F18" s="80"/>
      <c r="G18" s="233"/>
      <c r="H18" s="80"/>
      <c r="I18" s="319"/>
      <c r="J18" s="320"/>
      <c r="K18" s="235"/>
      <c r="L18" s="80"/>
      <c r="M18" s="233"/>
      <c r="N18" s="80"/>
    </row>
    <row r="19" spans="3:14" ht="42.75" customHeight="1"/>
    <row r="20" spans="3:14" ht="26.25" customHeight="1"/>
    <row r="21" spans="3:14" ht="25.5" customHeight="1">
      <c r="C21" s="250" t="s">
        <v>4731</v>
      </c>
      <c r="D21" s="237"/>
      <c r="E21" s="237"/>
      <c r="F21" s="331"/>
      <c r="G21" s="331"/>
      <c r="H21" s="329">
        <f>IF(AND(D15=0,D18=0,I18=0),0,IF(D15=0,MAX(D18+I18,20),MAX(D15+G16+G17+M17+D18+I18,20)))</f>
        <v>0</v>
      </c>
      <c r="I21" s="330"/>
    </row>
    <row r="22" spans="3:14" ht="15.75" customHeight="1"/>
    <row r="23" spans="3:14" ht="18">
      <c r="G23" s="89"/>
      <c r="H23" s="89"/>
      <c r="I23" s="1"/>
      <c r="J23" s="1"/>
    </row>
    <row r="24" spans="3:14" ht="18">
      <c r="C24" s="268"/>
      <c r="G24" s="1"/>
      <c r="H24" s="1"/>
      <c r="I24" s="1"/>
      <c r="J24" s="1"/>
    </row>
    <row r="25" spans="3:14" ht="18">
      <c r="C25" s="2"/>
      <c r="F25" s="2"/>
      <c r="I25" s="1"/>
      <c r="J25" s="1"/>
      <c r="K25" s="328" t="s">
        <v>4725</v>
      </c>
      <c r="L25" s="328"/>
      <c r="M25" s="327" t="s">
        <v>4724</v>
      </c>
      <c r="N25" s="327"/>
    </row>
    <row r="43" spans="4:14">
      <c r="D43" s="199"/>
      <c r="E43" s="199"/>
    </row>
    <row r="44" spans="4:14">
      <c r="D44" s="64"/>
      <c r="E44" s="64"/>
      <c r="F44" s="64"/>
      <c r="G44" s="64"/>
      <c r="H44" s="64"/>
      <c r="I44" s="64"/>
      <c r="J44" s="64"/>
    </row>
    <row r="45" spans="4:14" ht="15.75">
      <c r="D45" s="310"/>
      <c r="E45" s="310"/>
      <c r="F45" s="310"/>
      <c r="G45" s="310"/>
      <c r="H45" s="225"/>
      <c r="I45" s="310"/>
      <c r="J45" s="310"/>
      <c r="K45" s="310"/>
      <c r="L45" s="310"/>
      <c r="M45" s="310"/>
      <c r="N45" s="310"/>
    </row>
    <row r="46" spans="4:14">
      <c r="D46" s="81"/>
      <c r="E46" s="81"/>
      <c r="F46" s="188"/>
      <c r="G46" s="200"/>
      <c r="H46" s="200"/>
      <c r="I46" s="81"/>
      <c r="J46" s="81"/>
      <c r="K46" s="188"/>
      <c r="L46" s="188"/>
      <c r="M46" s="188"/>
      <c r="N46" s="200"/>
    </row>
    <row r="47" spans="4:14">
      <c r="D47" s="201"/>
      <c r="E47" s="201"/>
      <c r="F47" s="202"/>
      <c r="G47" s="202"/>
      <c r="H47" s="202"/>
      <c r="I47" s="202"/>
      <c r="J47" s="202"/>
      <c r="K47" s="202"/>
      <c r="L47" s="202"/>
      <c r="M47" s="202"/>
      <c r="N47" s="202"/>
    </row>
    <row r="48" spans="4:14">
      <c r="D48" s="201"/>
      <c r="E48" s="201"/>
      <c r="F48" s="203"/>
      <c r="G48" s="204"/>
      <c r="H48" s="204"/>
    </row>
    <row r="49" spans="4:14">
      <c r="D49" s="201"/>
      <c r="E49" s="201"/>
      <c r="F49" s="203"/>
      <c r="G49" s="204"/>
      <c r="H49" s="204"/>
      <c r="I49" s="204"/>
      <c r="J49" s="204"/>
      <c r="K49" s="205"/>
      <c r="L49" s="205"/>
      <c r="M49" s="205"/>
      <c r="N49" s="206"/>
    </row>
    <row r="50" spans="4:14">
      <c r="D50" s="207"/>
      <c r="E50" s="207"/>
      <c r="F50" s="202"/>
      <c r="G50" s="202"/>
      <c r="H50" s="202"/>
      <c r="I50" s="208"/>
      <c r="J50" s="208"/>
      <c r="K50" s="202"/>
      <c r="L50" s="202"/>
      <c r="M50" s="202"/>
      <c r="N50" s="202"/>
    </row>
    <row r="52" spans="4:14">
      <c r="G52" s="209"/>
      <c r="H52" s="209"/>
    </row>
    <row r="54" spans="4:14" ht="18">
      <c r="G54" s="89"/>
      <c r="H54" s="89"/>
      <c r="I54" s="1"/>
      <c r="J54" s="1"/>
    </row>
    <row r="55" spans="4:14" ht="18">
      <c r="G55" s="1"/>
      <c r="H55" s="1"/>
      <c r="I55" s="1"/>
      <c r="J55" s="1"/>
    </row>
    <row r="56" spans="4:14" ht="18">
      <c r="F56" s="210"/>
      <c r="G56" s="210"/>
      <c r="H56" s="210"/>
      <c r="I56" s="1"/>
      <c r="J56" s="1"/>
    </row>
  </sheetData>
  <sheetProtection selectLockedCells="1"/>
  <mergeCells count="23">
    <mergeCell ref="D2:G3"/>
    <mergeCell ref="A10:A15"/>
    <mergeCell ref="I12:N12"/>
    <mergeCell ref="D12:H12"/>
    <mergeCell ref="M25:N25"/>
    <mergeCell ref="K25:L25"/>
    <mergeCell ref="H21:I21"/>
    <mergeCell ref="F21:G21"/>
    <mergeCell ref="I17:J17"/>
    <mergeCell ref="D45:G45"/>
    <mergeCell ref="I45:N45"/>
    <mergeCell ref="E13:F13"/>
    <mergeCell ref="E16:F16"/>
    <mergeCell ref="E17:F17"/>
    <mergeCell ref="G16:H16"/>
    <mergeCell ref="G17:H17"/>
    <mergeCell ref="G13:H13"/>
    <mergeCell ref="I13:J13"/>
    <mergeCell ref="I18:J18"/>
    <mergeCell ref="K13:L13"/>
    <mergeCell ref="M13:N13"/>
    <mergeCell ref="K17:L17"/>
    <mergeCell ref="M17:N17"/>
  </mergeCells>
  <dataValidations count="23">
    <dataValidation type="custom" allowBlank="1" showInputMessage="1" showErrorMessage="1" error="Doppeleingabe nicht zulässig." sqref="I50:J50 I18:J18" xr:uid="{E0DE8D3B-62D1-470F-861C-6082A9A951F0}">
      <formula1>IF(D18&lt;&gt;0,FALSE,TRUE)</formula1>
    </dataValidation>
    <dataValidation type="decimal" allowBlank="1" showErrorMessage="1" error="max. 15%_x000a__x000a_" prompt="_x000a_" sqref="F48" xr:uid="{A125D344-01F5-4AD7-B2ED-188323D2E5BB}">
      <formula1>0</formula1>
      <formula2>0.15</formula2>
    </dataValidation>
    <dataValidation type="decimal" errorStyle="warning" allowBlank="1" showInputMessage="1" showErrorMessage="1" error="Monatlicher Mindestbeitrag unterschritten. Der Gesamtbeitrag wird auf 20 EUR angehoben." sqref="D47:E47 G48:H49 D15:E15 G16" xr:uid="{9DD68B6E-6468-4108-A463-6D8A1FE2A43C}">
      <formula1>20</formula1>
      <formula2>10000</formula2>
    </dataValidation>
    <dataValidation allowBlank="1" showInputMessage="1" showErrorMessage="1" error="Mindestbeitrag unterschritten._x000a_" sqref="G52:H52 H21" xr:uid="{64F51CCB-BCFF-4484-BBAA-37FD359CD973}"/>
    <dataValidation type="custom" allowBlank="1" showInputMessage="1" showErrorMessage="1" error="Max. 15% des Arbeitnehmerbetrages" sqref="D48:E48 D16" xr:uid="{17B0709B-534A-4C9B-B35F-E9FCB754435F}">
      <formula1>IF(D16&gt;0.15*D15,FALSE,TRUE)</formula1>
    </dataValidation>
    <dataValidation type="custom" allowBlank="1" showErrorMessage="1" error="Doppeleingabe nicht zulässig_x000a__x000a_" prompt="_x000a_" sqref="F49" xr:uid="{C04B5EE1-1CB3-4EB9-9DBF-15A5C666341F}">
      <formula1>IF(K49&lt;&gt;"",FALSE,TRUE)</formula1>
    </dataValidation>
    <dataValidation errorTitle="Achtung" error="Bitte wählen Sie einen Eintrag aus" sqref="AA5" xr:uid="{47B90DC3-186F-4D57-BFF3-ADA380F957F3}"/>
    <dataValidation errorTitle="Achtung" error="Bitte wählen Sie einen Eintrag aus" promptTitle="Hinweis" prompt="Bitte wählen Sie das Vergütungsmodell für laufende Beitragszahlungen" sqref="AA4" xr:uid="{3BDDC915-52C1-4DD8-B973-AFC78D56857B}"/>
    <dataValidation errorTitle="Achtung" error="Bitte wählen Sie einen der Einträge aus" promptTitle="Hinweis" prompt="Bitte wählen Sie den Durchführungsweg der betrieblichen Altersversorgung aus" sqref="S6 T5 U6 Q6:Q9 R8:R9" xr:uid="{82948CDA-832A-44B3-8F43-AE82FFCFBCC6}"/>
    <dataValidation type="date" allowBlank="1" showInputMessage="1" showErrorMessage="1" sqref="S16" xr:uid="{E7337702-151F-4566-A131-E5B73DF94854}">
      <formula1>1</formula1>
      <formula2>73051</formula2>
    </dataValidation>
    <dataValidation type="custom" allowBlank="1" showInputMessage="1" showErrorMessage="1" error="Doppeleingabe nicht zulässig." sqref="D50 D18" xr:uid="{E4BA9647-8C5B-4C5F-878C-41195C300D2A}">
      <formula1>IF(I18&lt;&gt;0,FALSE,TRUE)</formula1>
    </dataValidation>
    <dataValidation type="custom" allowBlank="1" showInputMessage="1" showErrorMessage="1" error="Doppeleingabe nicht zulässig." sqref="E50 E18" xr:uid="{30AF7744-D252-4FD7-951D-90EA7350FC1A}">
      <formula1>IF(K18&lt;&gt;0,FALSE,TRUE)</formula1>
    </dataValidation>
    <dataValidation type="custom" allowBlank="1" showInputMessage="1" showErrorMessage="1" error="Doppeleingabe nicht zulässig" sqref="D49" xr:uid="{ACA1F1F1-FF76-4F4B-AEF0-DC25234A230F}">
      <formula1>IF(I49&lt;&gt;"",FALSE,TRUE)</formula1>
    </dataValidation>
    <dataValidation type="custom" allowBlank="1" showInputMessage="1" showErrorMessage="1" error="Doppeleingabe nicht zulässig" sqref="E49" xr:uid="{B425E1F2-7E82-4410-9B0C-BBEB1F530B64}">
      <formula1>IF(K49&lt;&gt;"",FALSE,TRUE)</formula1>
    </dataValidation>
    <dataValidation type="custom" allowBlank="1" showInputMessage="1" showErrorMessage="1" error="Doppeleingabe nicht zulässig" sqref="I49:J49" xr:uid="{668A8EEA-5036-4379-B19C-F5CFE0194764}">
      <formula1>IF(D49&lt;&gt;"",FALSE,TRUE)</formula1>
    </dataValidation>
    <dataValidation type="custom" allowBlank="1" showInputMessage="1" showErrorMessage="1" error="Doppeleingabe nicht zulässig" sqref="K49:M49" xr:uid="{9CE5AF38-13F4-4D2D-8A05-B52D87DD325C}">
      <formula1>IF(E49&lt;&gt;"",FALSE,TRUE)</formula1>
    </dataValidation>
    <dataValidation type="custom" errorStyle="warning" allowBlank="1" showInputMessage="1" showErrorMessage="1" error="Monatlicher Mindestbeitrag unterschritten. Der Gesamtbeitrag wird auf 20 EUR angehoben." sqref="G17" xr:uid="{A47B7CDA-1925-4BF8-837C-4DB13E163F12}">
      <formula1>IF(M17&lt;&gt;"",FALSE,TRUE)</formula1>
    </dataValidation>
    <dataValidation type="custom" allowBlank="1" showInputMessage="1" showErrorMessage="1" error="Doppeleingabe nicht zulässig" sqref="D17" xr:uid="{FDA6A0DB-7E14-4FAE-A46E-D2F4C99A02BF}">
      <formula1>IF(M17&lt;&gt;0,FALSE,TRUE)</formula1>
    </dataValidation>
    <dataValidation type="decimal" allowBlank="1" showInputMessage="1" showErrorMessage="1" error="Max. 15% des Arbeitnehmerbetrages" sqref="E16:F16" xr:uid="{AA4DE98D-572B-4198-A795-F27F72907839}">
      <formula1>0</formula1>
      <formula2>0.15</formula2>
    </dataValidation>
    <dataValidation type="custom" allowBlank="1" showInputMessage="1" showErrorMessage="1" error="Doppeleingabe nicht zulässig" sqref="E17:F17" xr:uid="{BE304261-14CF-456F-B4D8-4409178E1EED}">
      <formula1>IF(M17&lt;&gt;0,FALSE,TRUE)</formula1>
    </dataValidation>
    <dataValidation type="custom" allowBlank="1" showInputMessage="1" showErrorMessage="1" error="Doppeleingabe nicht zulässig" sqref="I17:J17" xr:uid="{2F85BBD2-8692-4886-AD10-1EB07B6E663B}">
      <formula1>IF(G17&lt;&gt;0,FALSE,TRUE)</formula1>
    </dataValidation>
    <dataValidation type="custom" allowBlank="1" showInputMessage="1" showErrorMessage="1" error="Doppeleingabe nicht zulässig" sqref="K17:L17" xr:uid="{F11273DD-FBD2-46C1-A463-810D35D5F001}">
      <formula1>IF(G17&lt;&gt;0,FALSE,TRUE)</formula1>
    </dataValidation>
    <dataValidation type="custom" allowBlank="1" showInputMessage="1" showErrorMessage="1" sqref="M17:N17" xr:uid="{1AB1B90E-219E-4C71-8A1F-DBE4E78652C5}">
      <formula1>IF(G17&lt;&gt;"",FALSE,TRUE)</formula1>
    </dataValidation>
  </dataValidations>
  <hyperlinks>
    <hyperlink ref="K25" location="'1. Allgemeine Eingaben'!A1" display="ZURÜCK" xr:uid="{5D657370-7C57-4F8B-AE6D-C574A1C6D5C3}"/>
    <hyperlink ref="M25" location="'3. Eingabe Allg. Fondsauswahl'!A1" display="WEITER" xr:uid="{00BF2446-1AD3-4BDF-BF95-BBD305ED2852}"/>
    <hyperlink ref="D2:G3" r:id="rId1" display="Hinweis: Für die separate Entgeltumwandlungsvereinbahrung zwischen Arbeitgeber und Arbeitnehmer können Sie das hier verlinkte Formular benutzen. " xr:uid="{B831A002-6A02-4A8D-B244-1E2252E9E831}"/>
    <hyperlink ref="M25:N25" location="'3. Hinweise zum Antrag'!A1" tooltip="WEITER" display="WEITER" xr:uid="{77EAA188-4F5F-4498-83B4-99152514AAA0}"/>
    <hyperlink ref="K25:L25" location="'1. Allgemeine Eingaben'!A1" tooltip="ZURÜCK" display="ZURÜCK" xr:uid="{E94A37A6-AB97-4E36-97C9-75DEE8BDFAC5}"/>
  </hyperlinks>
  <pageMargins left="0.23622047244094491" right="0.23622047244094491" top="0.51181102362204722" bottom="0.6692913385826772" header="0.39370078740157483" footer="0.31496062992125984"/>
  <pageSetup paperSize="9" scale="10" pageOrder="overThenDown" orientation="portrait" r:id="rId2"/>
  <headerFooter>
    <oddFooter>&amp;LStand: 06/2022&amp;R&amp;8 Seite &amp;P von &amp;N</oddFoot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D687296-8F36-4E87-A56F-FF26D023E76C}">
          <x14:formula1>
            <xm:f>Vorgabetexte!$I$2:$I$6</xm:f>
          </x14:formula1>
          <xm:sqref>D10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C44AA-6FDC-4E99-B8DF-CD14F2BE21A8}">
  <sheetPr>
    <tabColor rgb="FFC00000"/>
  </sheetPr>
  <dimension ref="A2:AA142"/>
  <sheetViews>
    <sheetView showGridLines="0" topLeftCell="B9" zoomScale="145" zoomScaleNormal="145" workbookViewId="0">
      <selection activeCell="L7" sqref="L7"/>
    </sheetView>
  </sheetViews>
  <sheetFormatPr baseColWidth="10" defaultRowHeight="12.75"/>
  <cols>
    <col min="1" max="1" width="6.28515625" style="107" customWidth="1"/>
    <col min="2" max="2" width="1.5703125" style="107" customWidth="1"/>
    <col min="3" max="3" width="65.5703125" customWidth="1"/>
    <col min="4" max="4" width="12.7109375" customWidth="1"/>
    <col min="5" max="5" width="11.42578125" style="107"/>
    <col min="6" max="6" width="10.140625" style="107" customWidth="1"/>
    <col min="7" max="9" width="11.42578125" style="107"/>
    <col min="10" max="10" width="0" style="107" hidden="1" customWidth="1"/>
    <col min="11" max="27" width="11.42578125" style="107"/>
  </cols>
  <sheetData>
    <row r="2" spans="2:14">
      <c r="C2" s="286" t="s">
        <v>4821</v>
      </c>
    </row>
    <row r="7" spans="2:14" s="64" customFormat="1" ht="17.25" customHeight="1">
      <c r="B7" s="108" t="s">
        <v>4704</v>
      </c>
      <c r="C7" s="112"/>
      <c r="D7" s="112"/>
      <c r="E7" s="108"/>
      <c r="F7" s="113"/>
      <c r="G7" s="108"/>
      <c r="H7" s="108"/>
      <c r="I7" s="108"/>
      <c r="J7" s="108"/>
      <c r="K7" s="109"/>
      <c r="L7" s="111"/>
      <c r="M7" s="108"/>
      <c r="N7" s="110" t="s">
        <v>10</v>
      </c>
    </row>
    <row r="8" spans="2:14" s="64" customFormat="1" ht="17.25" customHeight="1">
      <c r="B8" s="108" t="s">
        <v>4780</v>
      </c>
      <c r="C8" s="112"/>
      <c r="D8" s="108"/>
      <c r="E8" s="108"/>
      <c r="F8" s="113"/>
      <c r="G8" s="108"/>
      <c r="H8" s="108"/>
      <c r="I8" s="108"/>
      <c r="J8" s="108"/>
      <c r="K8" s="109"/>
      <c r="L8" s="111"/>
      <c r="M8" s="108"/>
      <c r="N8" s="110" t="s">
        <v>10</v>
      </c>
    </row>
    <row r="9" spans="2:14" s="64" customFormat="1" ht="17.25" customHeight="1">
      <c r="B9" s="108"/>
      <c r="C9" s="112"/>
      <c r="D9" s="108"/>
      <c r="E9" s="108"/>
      <c r="F9" s="113"/>
      <c r="G9" s="108"/>
      <c r="H9" s="108"/>
      <c r="I9" s="108"/>
      <c r="J9" s="108"/>
      <c r="K9" s="109"/>
      <c r="L9" s="111"/>
      <c r="M9" s="108"/>
      <c r="N9" s="110"/>
    </row>
    <row r="10" spans="2:14" s="64" customFormat="1" ht="17.25" customHeight="1">
      <c r="B10" s="108"/>
      <c r="C10" s="156" t="s">
        <v>4817</v>
      </c>
      <c r="D10" s="276"/>
      <c r="E10" s="276"/>
      <c r="F10" s="277"/>
      <c r="G10" s="108"/>
      <c r="H10" s="108"/>
      <c r="I10" s="108"/>
      <c r="J10" s="108"/>
      <c r="K10" s="109"/>
      <c r="L10" s="111"/>
      <c r="M10" s="108"/>
      <c r="N10" s="110"/>
    </row>
    <row r="11" spans="2:14" s="64" customFormat="1" ht="39" customHeight="1">
      <c r="B11" s="108"/>
      <c r="C11" s="139" t="s">
        <v>4818</v>
      </c>
      <c r="D11" s="332" t="s">
        <v>70</v>
      </c>
      <c r="E11" s="332"/>
      <c r="F11" s="332"/>
      <c r="G11" s="108"/>
      <c r="H11" s="108"/>
      <c r="I11" s="108"/>
      <c r="J11" s="108"/>
      <c r="K11" s="109"/>
      <c r="L11" s="111"/>
      <c r="M11" s="108"/>
      <c r="N11" s="110"/>
    </row>
    <row r="13" spans="2:14" ht="17.45" customHeight="1">
      <c r="C13" s="120" t="s">
        <v>4776</v>
      </c>
      <c r="D13" s="276"/>
      <c r="E13" s="276"/>
      <c r="F13" s="277"/>
    </row>
    <row r="14" spans="2:14" ht="42" customHeight="1">
      <c r="C14" s="103" t="s">
        <v>4795</v>
      </c>
      <c r="D14" s="332">
        <v>100</v>
      </c>
      <c r="E14" s="332"/>
      <c r="F14" s="332"/>
    </row>
    <row r="15" spans="2:14" ht="35.1" customHeight="1">
      <c r="C15" s="103" t="s">
        <v>4775</v>
      </c>
      <c r="D15" s="343">
        <f>100-D14</f>
        <v>0</v>
      </c>
      <c r="E15" s="343"/>
      <c r="F15" s="343"/>
    </row>
    <row r="16" spans="2:14" ht="44.25" customHeight="1">
      <c r="C16" s="103" t="s">
        <v>4796</v>
      </c>
      <c r="D16" s="335">
        <v>100</v>
      </c>
      <c r="E16" s="335"/>
      <c r="F16" s="335"/>
    </row>
    <row r="17" spans="3:6" ht="35.1" customHeight="1">
      <c r="C17" s="103" t="s">
        <v>4775</v>
      </c>
      <c r="D17" s="343">
        <f>100-D16</f>
        <v>0</v>
      </c>
      <c r="E17" s="343"/>
      <c r="F17" s="343"/>
    </row>
    <row r="19" spans="3:6" s="107" customFormat="1" ht="17.45" customHeight="1">
      <c r="C19" s="118" t="s">
        <v>4777</v>
      </c>
      <c r="D19" s="115"/>
      <c r="E19" s="115"/>
      <c r="F19" s="115"/>
    </row>
    <row r="20" spans="3:6" ht="17.45" customHeight="1">
      <c r="C20" s="238" t="s">
        <v>4778</v>
      </c>
      <c r="D20" s="342">
        <f>D15</f>
        <v>0</v>
      </c>
      <c r="E20" s="342"/>
      <c r="F20" s="342"/>
    </row>
    <row r="21" spans="3:6" ht="35.1" customHeight="1">
      <c r="C21" s="160" t="s">
        <v>4676</v>
      </c>
      <c r="D21" s="334" t="s">
        <v>4797</v>
      </c>
      <c r="E21" s="334"/>
      <c r="F21" s="334"/>
    </row>
    <row r="22" spans="3:6" ht="23.25" customHeight="1">
      <c r="C22" s="127" t="s">
        <v>4803</v>
      </c>
      <c r="D22" s="335"/>
      <c r="E22" s="335"/>
      <c r="F22" s="335"/>
    </row>
    <row r="23" spans="3:6" ht="35.1" customHeight="1">
      <c r="C23" s="160" t="s">
        <v>4677</v>
      </c>
      <c r="D23" s="334" t="s">
        <v>4797</v>
      </c>
      <c r="E23" s="334"/>
      <c r="F23" s="334"/>
    </row>
    <row r="24" spans="3:6" ht="23.25" customHeight="1">
      <c r="C24" s="127" t="s">
        <v>4803</v>
      </c>
      <c r="D24" s="335"/>
      <c r="E24" s="335"/>
      <c r="F24" s="335"/>
    </row>
    <row r="25" spans="3:6" ht="35.1" customHeight="1">
      <c r="C25" s="160" t="s">
        <v>4678</v>
      </c>
      <c r="D25" s="334" t="s">
        <v>4797</v>
      </c>
      <c r="E25" s="334"/>
      <c r="F25" s="334"/>
    </row>
    <row r="26" spans="3:6" ht="23.25" customHeight="1">
      <c r="C26" s="127" t="s">
        <v>4803</v>
      </c>
      <c r="D26" s="335"/>
      <c r="E26" s="335"/>
      <c r="F26" s="335"/>
    </row>
    <row r="27" spans="3:6" ht="35.1" customHeight="1">
      <c r="C27" s="160" t="s">
        <v>4679</v>
      </c>
      <c r="D27" s="334" t="s">
        <v>4797</v>
      </c>
      <c r="E27" s="334"/>
      <c r="F27" s="334"/>
    </row>
    <row r="28" spans="3:6" ht="23.25" customHeight="1">
      <c r="C28" s="127" t="s">
        <v>4803</v>
      </c>
      <c r="D28" s="335"/>
      <c r="E28" s="335"/>
      <c r="F28" s="335"/>
    </row>
    <row r="29" spans="3:6" ht="35.1" customHeight="1">
      <c r="C29" s="160" t="s">
        <v>4680</v>
      </c>
      <c r="D29" s="334" t="s">
        <v>4797</v>
      </c>
      <c r="E29" s="334"/>
      <c r="F29" s="334"/>
    </row>
    <row r="30" spans="3:6" ht="23.25" customHeight="1">
      <c r="C30" s="127" t="s">
        <v>4803</v>
      </c>
      <c r="D30" s="335"/>
      <c r="E30" s="335"/>
      <c r="F30" s="335"/>
    </row>
    <row r="31" spans="3:6" ht="23.25" customHeight="1">
      <c r="C31" s="158"/>
      <c r="D31" s="159"/>
      <c r="E31" s="159"/>
      <c r="F31" s="159"/>
    </row>
    <row r="32" spans="3:6" ht="23.25" customHeight="1">
      <c r="C32" s="117" t="s">
        <v>4805</v>
      </c>
      <c r="D32" s="340">
        <f>IF(ISERROR(D22+D24+D26+D28+D30-D20),"-",D22+D24+D26+D28+D30-D20)</f>
        <v>0</v>
      </c>
      <c r="E32" s="340"/>
      <c r="F32" s="340"/>
    </row>
    <row r="33" spans="3:10" hidden="1">
      <c r="C33" s="157">
        <f>IF(D21=" ",0,COUNTIF($D$21:$D$29,D21))</f>
        <v>0</v>
      </c>
      <c r="D33" s="161"/>
      <c r="E33" s="162"/>
      <c r="F33" s="162"/>
    </row>
    <row r="34" spans="3:10" hidden="1">
      <c r="C34" s="157">
        <f>IF(D23=" ",0,COUNTIF($D$21:$D$29,D23))</f>
        <v>0</v>
      </c>
      <c r="D34" s="161"/>
      <c r="E34" s="162"/>
      <c r="F34" s="162"/>
    </row>
    <row r="35" spans="3:10" hidden="1">
      <c r="C35" s="157">
        <f>IF(D25=" ",0,COUNTIF($D$21:$D$29,D25))</f>
        <v>0</v>
      </c>
      <c r="D35" s="161"/>
      <c r="E35" s="162"/>
      <c r="F35" s="162"/>
    </row>
    <row r="36" spans="3:10" hidden="1">
      <c r="C36" s="157">
        <f>IF(D27=" ",0,COUNTIF($D$21:$D$29,D27))</f>
        <v>0</v>
      </c>
      <c r="D36" s="161"/>
      <c r="E36" s="162"/>
      <c r="F36" s="162"/>
    </row>
    <row r="37" spans="3:10" hidden="1">
      <c r="C37" s="157">
        <f>IF(D29=" ",0,COUNTIF($D$21:$D$29,D29))</f>
        <v>0</v>
      </c>
      <c r="D37" s="161"/>
      <c r="E37" s="162"/>
      <c r="F37" s="162"/>
    </row>
    <row r="38" spans="3:10" ht="23.25" customHeight="1">
      <c r="C38" s="117" t="s">
        <v>4804</v>
      </c>
      <c r="D38" s="341" t="str">
        <f>IF(D20="","",IF(AND(C33&lt;=1,C34&lt;=1,C35&lt;=1,C36&lt;=1,C37&lt;=1),"keine Doppeleingabe","Doppeleingabe"))</f>
        <v>keine Doppeleingabe</v>
      </c>
      <c r="E38" s="341"/>
      <c r="F38" s="341"/>
    </row>
    <row r="39" spans="3:10" ht="17.45" customHeight="1">
      <c r="C39" s="107"/>
      <c r="D39" s="107"/>
    </row>
    <row r="40" spans="3:10" s="107" customFormat="1" ht="17.45" customHeight="1">
      <c r="C40" s="118" t="s">
        <v>4777</v>
      </c>
      <c r="D40" s="115"/>
      <c r="E40" s="115"/>
      <c r="F40" s="115"/>
    </row>
    <row r="41" spans="3:10" ht="17.45" customHeight="1">
      <c r="C41" s="238" t="s">
        <v>4779</v>
      </c>
      <c r="D41" s="338">
        <f>D17</f>
        <v>0</v>
      </c>
      <c r="E41" s="338"/>
      <c r="F41" s="339"/>
    </row>
    <row r="42" spans="3:10" ht="35.1" customHeight="1">
      <c r="C42" s="160" t="s">
        <v>4676</v>
      </c>
      <c r="D42" s="334" t="s">
        <v>4797</v>
      </c>
      <c r="E42" s="334"/>
      <c r="F42" s="334"/>
    </row>
    <row r="43" spans="3:10" ht="23.25" customHeight="1">
      <c r="C43" s="127" t="s">
        <v>4803</v>
      </c>
      <c r="D43" s="335"/>
      <c r="E43" s="335"/>
      <c r="F43" s="335"/>
      <c r="H43" s="112"/>
    </row>
    <row r="44" spans="3:10" ht="35.1" customHeight="1">
      <c r="C44" s="160" t="s">
        <v>4677</v>
      </c>
      <c r="D44" s="334" t="s">
        <v>4797</v>
      </c>
      <c r="E44" s="334"/>
      <c r="F44" s="334"/>
    </row>
    <row r="45" spans="3:10" ht="23.25" customHeight="1">
      <c r="C45" s="127" t="s">
        <v>4803</v>
      </c>
      <c r="D45" s="335"/>
      <c r="E45" s="335"/>
      <c r="F45" s="335"/>
      <c r="H45" s="112"/>
    </row>
    <row r="46" spans="3:10" ht="35.1" customHeight="1">
      <c r="C46" s="160" t="s">
        <v>4678</v>
      </c>
      <c r="D46" s="334" t="s">
        <v>4797</v>
      </c>
      <c r="E46" s="334"/>
      <c r="F46" s="334"/>
    </row>
    <row r="47" spans="3:10" ht="23.25" customHeight="1">
      <c r="C47" s="127" t="s">
        <v>4803</v>
      </c>
      <c r="D47" s="335"/>
      <c r="E47" s="335"/>
      <c r="F47" s="335"/>
      <c r="H47" s="112"/>
      <c r="J47" s="252" t="str">
        <f>IF(J29="","",IF(AND(I42&lt;=1,I43&lt;=1,I44&lt;=1,I45&lt;=1,I46&lt;=1),"keine Doppeleingabe","Doppeleingabe"))</f>
        <v/>
      </c>
    </row>
    <row r="48" spans="3:10" ht="35.1" customHeight="1">
      <c r="C48" s="160" t="s">
        <v>4679</v>
      </c>
      <c r="D48" s="334" t="s">
        <v>4797</v>
      </c>
      <c r="E48" s="334"/>
      <c r="F48" s="334"/>
    </row>
    <row r="49" spans="3:6" ht="23.25" customHeight="1">
      <c r="C49" s="127" t="s">
        <v>4803</v>
      </c>
      <c r="D49" s="335"/>
      <c r="E49" s="335"/>
      <c r="F49" s="335"/>
    </row>
    <row r="50" spans="3:6" ht="35.1" customHeight="1">
      <c r="C50" s="160" t="s">
        <v>4680</v>
      </c>
      <c r="D50" s="334" t="s">
        <v>4797</v>
      </c>
      <c r="E50" s="334"/>
      <c r="F50" s="334"/>
    </row>
    <row r="51" spans="3:6" ht="23.25" customHeight="1">
      <c r="C51" s="127" t="s">
        <v>4803</v>
      </c>
      <c r="D51" s="335"/>
      <c r="E51" s="335"/>
      <c r="F51" s="335"/>
    </row>
    <row r="52" spans="3:6" ht="17.45" customHeight="1">
      <c r="C52" s="164"/>
      <c r="D52" s="159"/>
      <c r="E52" s="159"/>
      <c r="F52" s="159"/>
    </row>
    <row r="53" spans="3:6" ht="23.25" customHeight="1">
      <c r="C53" s="117" t="s">
        <v>4805</v>
      </c>
      <c r="D53" s="336">
        <f>IF(ISERROR(D43+D45+D47+D49+D51-D41),"-",D43+D45+D47+D49+D51-D41)</f>
        <v>0</v>
      </c>
      <c r="E53" s="336"/>
      <c r="F53" s="336"/>
    </row>
    <row r="54" spans="3:6" hidden="1">
      <c r="C54" s="157">
        <f>IF(D42=" ",0,COUNTIF($D$42:$D$50,D42))</f>
        <v>0</v>
      </c>
      <c r="D54" s="163"/>
    </row>
    <row r="55" spans="3:6" hidden="1">
      <c r="C55" s="157">
        <f>IF(D44=" ",0,COUNTIF($D$42:$D$50,D44))</f>
        <v>0</v>
      </c>
      <c r="D55" s="163"/>
    </row>
    <row r="56" spans="3:6" hidden="1">
      <c r="C56" s="157">
        <f>IF(D46=" ",0,COUNTIF($D$42:$D$50,D46))</f>
        <v>0</v>
      </c>
      <c r="D56" s="163"/>
    </row>
    <row r="57" spans="3:6" hidden="1">
      <c r="C57" s="157">
        <f>IF(D48=" ",0,COUNTIF($D$42:$D$50,D48))</f>
        <v>0</v>
      </c>
      <c r="D57" s="163"/>
    </row>
    <row r="58" spans="3:6" hidden="1">
      <c r="C58" s="157">
        <f>IF(D50=" ",0,COUNTIF($D$42:$D$50,D50))</f>
        <v>0</v>
      </c>
      <c r="D58" s="163"/>
    </row>
    <row r="59" spans="3:6" ht="23.25" customHeight="1">
      <c r="C59" s="117" t="s">
        <v>4804</v>
      </c>
      <c r="D59" s="337" t="str">
        <f>IF(D41="","",IF(AND(C54&lt;=1,C55&lt;=1,C56&lt;=1,C57&lt;=1,C58&lt;=1),"keine Doppeleingabe","Doppeleingabe"))</f>
        <v>keine Doppeleingabe</v>
      </c>
      <c r="E59" s="337"/>
      <c r="F59" s="337"/>
    </row>
    <row r="60" spans="3:6">
      <c r="C60" s="107"/>
      <c r="D60" s="107"/>
    </row>
    <row r="61" spans="3:6">
      <c r="C61" s="107"/>
      <c r="D61" s="107"/>
    </row>
    <row r="62" spans="3:6">
      <c r="C62" s="107"/>
      <c r="D62" s="271" t="s">
        <v>4725</v>
      </c>
      <c r="E62" s="333" t="s">
        <v>4724</v>
      </c>
      <c r="F62" s="333"/>
    </row>
    <row r="63" spans="3:6">
      <c r="C63" s="107"/>
      <c r="D63" s="107"/>
    </row>
    <row r="64" spans="3:6">
      <c r="C64" s="107"/>
      <c r="D64" s="107"/>
    </row>
    <row r="65" spans="3:4">
      <c r="C65" s="107"/>
      <c r="D65" s="107"/>
    </row>
    <row r="66" spans="3:4">
      <c r="C66" s="107"/>
      <c r="D66" s="107"/>
    </row>
    <row r="67" spans="3:4">
      <c r="C67" s="107"/>
      <c r="D67" s="107"/>
    </row>
    <row r="68" spans="3:4">
      <c r="C68" s="107"/>
      <c r="D68" s="107"/>
    </row>
    <row r="69" spans="3:4">
      <c r="C69" s="107"/>
      <c r="D69" s="107"/>
    </row>
    <row r="70" spans="3:4">
      <c r="C70" s="107"/>
      <c r="D70" s="107"/>
    </row>
    <row r="71" spans="3:4">
      <c r="C71" s="107"/>
      <c r="D71" s="107"/>
    </row>
    <row r="72" spans="3:4">
      <c r="C72" s="107"/>
      <c r="D72" s="107"/>
    </row>
    <row r="73" spans="3:4">
      <c r="C73" s="107"/>
      <c r="D73" s="107"/>
    </row>
    <row r="74" spans="3:4">
      <c r="C74" s="107"/>
      <c r="D74" s="107"/>
    </row>
    <row r="75" spans="3:4">
      <c r="C75" s="107"/>
      <c r="D75" s="107"/>
    </row>
    <row r="76" spans="3:4">
      <c r="C76" s="107"/>
      <c r="D76" s="107"/>
    </row>
    <row r="77" spans="3:4">
      <c r="C77" s="107"/>
      <c r="D77" s="107"/>
    </row>
    <row r="78" spans="3:4">
      <c r="C78" s="107"/>
      <c r="D78" s="107"/>
    </row>
    <row r="79" spans="3:4">
      <c r="C79" s="107"/>
      <c r="D79" s="107"/>
    </row>
    <row r="80" spans="3:4">
      <c r="C80" s="107"/>
      <c r="D80" s="107"/>
    </row>
    <row r="81" spans="3:4">
      <c r="C81" s="107"/>
      <c r="D81" s="107"/>
    </row>
    <row r="82" spans="3:4">
      <c r="C82" s="107"/>
      <c r="D82" s="107"/>
    </row>
    <row r="83" spans="3:4">
      <c r="C83" s="107"/>
      <c r="D83" s="107"/>
    </row>
    <row r="84" spans="3:4">
      <c r="C84" s="107"/>
      <c r="D84" s="107"/>
    </row>
    <row r="85" spans="3:4">
      <c r="C85" s="107"/>
      <c r="D85" s="107"/>
    </row>
    <row r="86" spans="3:4">
      <c r="C86" s="107"/>
      <c r="D86" s="107"/>
    </row>
    <row r="87" spans="3:4">
      <c r="C87" s="107"/>
      <c r="D87" s="107"/>
    </row>
    <row r="88" spans="3:4">
      <c r="C88" s="107"/>
      <c r="D88" s="107"/>
    </row>
    <row r="89" spans="3:4">
      <c r="C89" s="107"/>
      <c r="D89" s="107"/>
    </row>
    <row r="90" spans="3:4">
      <c r="C90" s="107"/>
      <c r="D90" s="107"/>
    </row>
    <row r="91" spans="3:4">
      <c r="C91" s="107"/>
      <c r="D91" s="107"/>
    </row>
    <row r="92" spans="3:4">
      <c r="C92" s="107"/>
      <c r="D92" s="107"/>
    </row>
    <row r="93" spans="3:4">
      <c r="C93" s="107"/>
      <c r="D93" s="107"/>
    </row>
    <row r="94" spans="3:4">
      <c r="C94" s="107"/>
      <c r="D94" s="107"/>
    </row>
    <row r="95" spans="3:4">
      <c r="C95" s="107"/>
      <c r="D95" s="107"/>
    </row>
    <row r="96" spans="3:4">
      <c r="C96" s="107"/>
      <c r="D96" s="107"/>
    </row>
    <row r="97" spans="3:4">
      <c r="C97" s="107"/>
      <c r="D97" s="107"/>
    </row>
    <row r="98" spans="3:4">
      <c r="C98" s="107"/>
      <c r="D98" s="107"/>
    </row>
    <row r="99" spans="3:4">
      <c r="C99" s="107"/>
      <c r="D99" s="107"/>
    </row>
    <row r="100" spans="3:4">
      <c r="C100" s="107"/>
      <c r="D100" s="107"/>
    </row>
    <row r="101" spans="3:4">
      <c r="C101" s="107"/>
      <c r="D101" s="107"/>
    </row>
    <row r="102" spans="3:4">
      <c r="C102" s="107"/>
      <c r="D102" s="107"/>
    </row>
    <row r="103" spans="3:4">
      <c r="C103" s="107"/>
      <c r="D103" s="107"/>
    </row>
    <row r="104" spans="3:4">
      <c r="C104" s="107"/>
      <c r="D104" s="107"/>
    </row>
    <row r="105" spans="3:4">
      <c r="C105" s="107"/>
      <c r="D105" s="107"/>
    </row>
    <row r="106" spans="3:4">
      <c r="C106" s="107"/>
      <c r="D106" s="107"/>
    </row>
    <row r="107" spans="3:4">
      <c r="C107" s="107"/>
      <c r="D107" s="107"/>
    </row>
    <row r="108" spans="3:4">
      <c r="C108" s="107"/>
      <c r="D108" s="107"/>
    </row>
    <row r="109" spans="3:4">
      <c r="C109" s="107"/>
      <c r="D109" s="107"/>
    </row>
    <row r="110" spans="3:4">
      <c r="C110" s="107"/>
      <c r="D110" s="107"/>
    </row>
    <row r="111" spans="3:4">
      <c r="C111" s="107"/>
      <c r="D111" s="107"/>
    </row>
    <row r="112" spans="3:4">
      <c r="C112" s="107"/>
      <c r="D112" s="107"/>
    </row>
    <row r="113" spans="3:4">
      <c r="C113" s="107"/>
      <c r="D113" s="107"/>
    </row>
    <row r="114" spans="3:4">
      <c r="C114" s="107"/>
      <c r="D114" s="107"/>
    </row>
    <row r="115" spans="3:4">
      <c r="C115" s="107"/>
      <c r="D115" s="107"/>
    </row>
    <row r="116" spans="3:4">
      <c r="C116" s="107"/>
      <c r="D116" s="107"/>
    </row>
    <row r="117" spans="3:4">
      <c r="C117" s="107"/>
      <c r="D117" s="107"/>
    </row>
    <row r="118" spans="3:4">
      <c r="C118" s="107"/>
      <c r="D118" s="107"/>
    </row>
    <row r="119" spans="3:4">
      <c r="C119" s="107"/>
      <c r="D119" s="107"/>
    </row>
    <row r="120" spans="3:4">
      <c r="C120" s="107"/>
      <c r="D120" s="107"/>
    </row>
    <row r="121" spans="3:4">
      <c r="C121" s="107"/>
      <c r="D121" s="107"/>
    </row>
    <row r="122" spans="3:4">
      <c r="C122" s="107"/>
      <c r="D122" s="107"/>
    </row>
    <row r="123" spans="3:4">
      <c r="C123" s="107"/>
      <c r="D123" s="107"/>
    </row>
    <row r="124" spans="3:4">
      <c r="C124" s="107"/>
      <c r="D124" s="107"/>
    </row>
    <row r="125" spans="3:4">
      <c r="C125" s="107"/>
      <c r="D125" s="107"/>
    </row>
    <row r="126" spans="3:4">
      <c r="C126" s="107"/>
      <c r="D126" s="107"/>
    </row>
    <row r="127" spans="3:4">
      <c r="C127" s="107"/>
      <c r="D127" s="107"/>
    </row>
    <row r="128" spans="3:4">
      <c r="C128" s="107"/>
      <c r="D128" s="107"/>
    </row>
    <row r="129" spans="3:4">
      <c r="C129" s="107"/>
      <c r="D129" s="107"/>
    </row>
    <row r="130" spans="3:4">
      <c r="C130" s="107"/>
      <c r="D130" s="107"/>
    </row>
    <row r="131" spans="3:4">
      <c r="C131" s="107"/>
      <c r="D131" s="107"/>
    </row>
    <row r="132" spans="3:4">
      <c r="C132" s="107"/>
      <c r="D132" s="107"/>
    </row>
    <row r="133" spans="3:4">
      <c r="C133" s="107"/>
      <c r="D133" s="107"/>
    </row>
    <row r="134" spans="3:4">
      <c r="C134" s="107"/>
      <c r="D134" s="107"/>
    </row>
    <row r="135" spans="3:4">
      <c r="C135" s="107"/>
      <c r="D135" s="107"/>
    </row>
    <row r="136" spans="3:4">
      <c r="C136" s="107"/>
      <c r="D136" s="107"/>
    </row>
    <row r="137" spans="3:4">
      <c r="C137" s="107"/>
      <c r="D137" s="107"/>
    </row>
    <row r="138" spans="3:4">
      <c r="C138" s="107"/>
      <c r="D138" s="107"/>
    </row>
    <row r="139" spans="3:4">
      <c r="C139" s="107"/>
      <c r="D139" s="107"/>
    </row>
    <row r="140" spans="3:4">
      <c r="C140" s="107"/>
      <c r="D140" s="107"/>
    </row>
    <row r="141" spans="3:4">
      <c r="C141" s="107"/>
      <c r="D141" s="107"/>
    </row>
    <row r="142" spans="3:4">
      <c r="C142" s="107"/>
      <c r="D142" s="107"/>
    </row>
  </sheetData>
  <sheetProtection selectLockedCells="1"/>
  <mergeCells count="32">
    <mergeCell ref="D20:F20"/>
    <mergeCell ref="D21:F21"/>
    <mergeCell ref="D14:F14"/>
    <mergeCell ref="D15:F15"/>
    <mergeCell ref="D16:F16"/>
    <mergeCell ref="D17:F17"/>
    <mergeCell ref="D28:F28"/>
    <mergeCell ref="D29:F29"/>
    <mergeCell ref="D30:F30"/>
    <mergeCell ref="D32:F32"/>
    <mergeCell ref="D38:F38"/>
    <mergeCell ref="D23:F23"/>
    <mergeCell ref="D24:F24"/>
    <mergeCell ref="D25:F25"/>
    <mergeCell ref="D26:F26"/>
    <mergeCell ref="D27:F27"/>
    <mergeCell ref="D11:F11"/>
    <mergeCell ref="E62:F62"/>
    <mergeCell ref="D50:F50"/>
    <mergeCell ref="D51:F51"/>
    <mergeCell ref="D42:F42"/>
    <mergeCell ref="D53:F53"/>
    <mergeCell ref="D59:F59"/>
    <mergeCell ref="D43:F43"/>
    <mergeCell ref="D44:F44"/>
    <mergeCell ref="D45:F45"/>
    <mergeCell ref="D47:F47"/>
    <mergeCell ref="D46:F46"/>
    <mergeCell ref="D48:F48"/>
    <mergeCell ref="D49:F49"/>
    <mergeCell ref="D41:F41"/>
    <mergeCell ref="D22:F22"/>
  </mergeCells>
  <conditionalFormatting sqref="D16">
    <cfRule type="expression" dxfId="48" priority="74">
      <formula>IF(#REF!="Nein",D16&lt;80,D16&lt;70)</formula>
    </cfRule>
    <cfRule type="expression" dxfId="47" priority="75">
      <formula>IF(#REF!="Ja",D16&gt;=70,D16&gt;=80)</formula>
    </cfRule>
  </conditionalFormatting>
  <conditionalFormatting sqref="D32">
    <cfRule type="cellIs" dxfId="46" priority="36" operator="lessThan">
      <formula>0</formula>
    </cfRule>
    <cfRule type="cellIs" dxfId="45" priority="37" operator="equal">
      <formula>0</formula>
    </cfRule>
    <cfRule type="cellIs" dxfId="44" priority="38" operator="greaterThan">
      <formula>0</formula>
    </cfRule>
  </conditionalFormatting>
  <conditionalFormatting sqref="D38">
    <cfRule type="expression" dxfId="43" priority="3">
      <formula>IF(AND(C33&lt;=1,C34&lt;=1,C35&lt;=1,C36&lt;=1,C37&lt;=1),TRUE,FALSE)</formula>
    </cfRule>
    <cfRule type="expression" dxfId="42" priority="22">
      <formula>IF(AND(C33&lt;=1,C34&lt;=1,C35&lt;=1,C36&lt;=1,C37&lt;=1),FALSE,TRUE)</formula>
    </cfRule>
  </conditionalFormatting>
  <conditionalFormatting sqref="D52">
    <cfRule type="expression" dxfId="41" priority="42">
      <formula>IF(#REF!="Ja",D52&lt;60,D52&lt;70)</formula>
    </cfRule>
    <cfRule type="expression" dxfId="40" priority="43">
      <formula>IF(#REF!="Ja",D52&gt;=60,D52&gt;=70)</formula>
    </cfRule>
  </conditionalFormatting>
  <conditionalFormatting sqref="D53">
    <cfRule type="cellIs" dxfId="39" priority="30" operator="lessThan">
      <formula>0</formula>
    </cfRule>
    <cfRule type="cellIs" dxfId="38" priority="31" operator="equal">
      <formula>0</formula>
    </cfRule>
    <cfRule type="cellIs" dxfId="37" priority="32" operator="greaterThan">
      <formula>0</formula>
    </cfRule>
  </conditionalFormatting>
  <conditionalFormatting sqref="D59">
    <cfRule type="expression" dxfId="36" priority="23">
      <formula>IF(AND(C54&lt;=1,C55&lt;=1,C56&lt;=1,C57&lt;=1,C58&lt;=1),FALSE,TRUE)</formula>
    </cfRule>
    <cfRule type="expression" dxfId="35" priority="24">
      <formula>IF(AND(C54&lt;=1,C55&lt;=1,C56&lt;=1,C57&lt;=1,C58&lt;=1),TRUE,FALSE)</formula>
    </cfRule>
  </conditionalFormatting>
  <conditionalFormatting sqref="D21:F21">
    <cfRule type="expression" dxfId="34" priority="16">
      <formula>IF(LEFT(D21,4)="////",TRUE,FALSE)</formula>
    </cfRule>
  </conditionalFormatting>
  <conditionalFormatting sqref="D23:F23">
    <cfRule type="expression" dxfId="33" priority="11">
      <formula>IF(LEFT(D23,4)="////",TRUE,FALSE)</formula>
    </cfRule>
  </conditionalFormatting>
  <conditionalFormatting sqref="D25:F25">
    <cfRule type="expression" dxfId="32" priority="10">
      <formula>IF(LEFT(D25,4)="////",TRUE,FALSE)</formula>
    </cfRule>
  </conditionalFormatting>
  <conditionalFormatting sqref="D27:F27">
    <cfRule type="expression" dxfId="31" priority="9">
      <formula>IF(LEFT(D27,4)="////",TRUE,FALSE)</formula>
    </cfRule>
  </conditionalFormatting>
  <conditionalFormatting sqref="D29:F29">
    <cfRule type="expression" dxfId="30" priority="8">
      <formula>IF(LEFT(D29,4)="////",TRUE,FALSE)</formula>
    </cfRule>
  </conditionalFormatting>
  <conditionalFormatting sqref="D42:F42">
    <cfRule type="expression" dxfId="29" priority="7">
      <formula>IF(LEFT(D42,4)="////",TRUE,FALSE)</formula>
    </cfRule>
  </conditionalFormatting>
  <conditionalFormatting sqref="D44:F44">
    <cfRule type="expression" dxfId="28" priority="6">
      <formula>IF(LEFT(D44,4)="////",TRUE,FALSE)</formula>
    </cfRule>
  </conditionalFormatting>
  <conditionalFormatting sqref="D46:F46">
    <cfRule type="expression" dxfId="27" priority="5">
      <formula>IF(LEFT(D46,4)="////",TRUE,FALSE)</formula>
    </cfRule>
  </conditionalFormatting>
  <conditionalFormatting sqref="D48:F48">
    <cfRule type="expression" dxfId="26" priority="2">
      <formula>IF(LEFT(D48,4)="////",TRUE,FALSE)</formula>
    </cfRule>
  </conditionalFormatting>
  <conditionalFormatting sqref="D50:F50">
    <cfRule type="expression" dxfId="25" priority="1">
      <formula>IF(LEFT(D50,4)="////",TRUE,FALSE)</formula>
    </cfRule>
  </conditionalFormatting>
  <conditionalFormatting sqref="J47">
    <cfRule type="expression" dxfId="24" priority="39">
      <formula>(IF(AND(C33&lt;=1,C34&lt;=1,C35&lt;=1,C36&lt;=1,C37&lt;=1),TRUE,FALSE))</formula>
    </cfRule>
  </conditionalFormatting>
  <dataValidations count="2">
    <dataValidation allowBlank="1" showErrorMessage="1" prompt="=vorgabetexte(Al2)_x000a_" sqref="C14" xr:uid="{2D5040FB-30B8-41C2-99CC-CDACCA4B2A53}"/>
    <dataValidation errorTitle="Achtung" error="Bitte wählen Sie einen der Einträge aus" promptTitle="Hinweis" prompt="Bitte wählen Sie den Durchführungsweg der betrieblichen Altersversorgung aus" sqref="K7:L11" xr:uid="{F2034AF8-86FC-49C6-9674-62EE1B09D8D0}"/>
  </dataValidations>
  <hyperlinks>
    <hyperlink ref="D62" location="'2. Eingabe Allg. Beitragsauft.'!A1" tooltip="ZURÜCK" display="ZURÜCK" xr:uid="{E3DB141C-1FB4-4A3D-802F-42CE224A5BBB}"/>
    <hyperlink ref="E62" location="'4. Hinweise zum Antrag'!A1" display="WEITER" xr:uid="{EB6E4C73-1F93-495D-9110-43D4452D2023}"/>
    <hyperlink ref="E62:F62" location="'4. Hinweise zum Antrag'!A1" tooltip="WEITER" display="WEITER" xr:uid="{638DF404-27C7-4EA7-83E3-6B79D475AA8F}"/>
    <hyperlink ref="C2" r:id="rId1" xr:uid="{ACF15AD1-495E-4DA7-8435-55938B83ABFC}"/>
  </hyperlinks>
  <pageMargins left="0.7" right="0.7" top="0.78740157499999996" bottom="0.78740157499999996" header="0.3" footer="0.3"/>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5A689028-DD6D-4AC5-AAAE-347811AB683F}">
          <x14:formula1>
            <xm:f>Vorgabetexte!$A$2:$A$3</xm:f>
          </x14:formula1>
          <xm:sqref>D11</xm:sqref>
        </x14:dataValidation>
        <x14:dataValidation type="list" allowBlank="1" showInputMessage="1" showErrorMessage="1" xr:uid="{E9D26F49-4A12-463C-A71A-CA714773C02C}">
          <x14:formula1>
            <xm:f>Vorgabetexte!$U$2:$U$31</xm:f>
          </x14:formula1>
          <xm:sqref>D31 D52</xm:sqref>
        </x14:dataValidation>
        <x14:dataValidation type="list" allowBlank="1" showInputMessage="1" showErrorMessage="1" xr:uid="{A0D76FED-635B-4C4E-B4D1-E09368354644}">
          <x14:formula1>
            <xm:f>Vorgabetexte!$U$2:$U$32</xm:f>
          </x14:formula1>
          <xm:sqref>D22:F22 D47:F47 D24:F24 D26:F26 D28:F28 D30:F30 D43:F43 D45:F45 D49:F49 D51:F51</xm:sqref>
        </x14:dataValidation>
        <x14:dataValidation type="list" allowBlank="1" showInputMessage="1" showErrorMessage="1" xr:uid="{154CF3B8-22AD-4620-943B-6D08F47DA8AF}">
          <x14:formula1>
            <xm:f>Vorgabetexte!$Y$2:$Y$32</xm:f>
          </x14:formula1>
          <xm:sqref>D14:F14</xm:sqref>
        </x14:dataValidation>
        <x14:dataValidation type="list" allowBlank="1" showInputMessage="1" showErrorMessage="1" xr:uid="{8843C527-16AC-4A55-98B4-56650251B028}">
          <x14:formula1>
            <xm:f>Vorgabetexte!$Z$2:$Z$22</xm:f>
          </x14:formula1>
          <xm:sqref>D16:F16</xm:sqref>
        </x14:dataValidation>
        <x14:dataValidation type="list" allowBlank="1" showInputMessage="1" showErrorMessage="1" xr:uid="{5686176B-4FC1-40C7-A9FE-E09FAB85F12E}">
          <x14:formula1>
            <xm:f>Vorgabetexte!$S$2:$S$67</xm:f>
          </x14:formula1>
          <xm:sqref>D21:F21 D50:F50 D48:F48 D46:F46 D44:F44 D42:F42 D29:F29 D27:F27 D25:F25 D23:F23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M20"/>
  <sheetViews>
    <sheetView topLeftCell="A17" zoomScale="130" zoomScaleNormal="130" workbookViewId="0">
      <selection activeCell="H20" sqref="H20"/>
    </sheetView>
  </sheetViews>
  <sheetFormatPr baseColWidth="10" defaultColWidth="11.42578125" defaultRowHeight="12.75"/>
  <cols>
    <col min="8" max="8" width="12.42578125" customWidth="1"/>
  </cols>
  <sheetData>
    <row r="1" spans="1:13" ht="18">
      <c r="A1" s="239" t="s">
        <v>94</v>
      </c>
    </row>
    <row r="2" spans="1:13">
      <c r="A2" s="348"/>
      <c r="B2" s="348"/>
      <c r="C2" s="348"/>
      <c r="D2" s="348"/>
      <c r="E2" s="348"/>
      <c r="F2" s="348"/>
      <c r="G2" s="348"/>
      <c r="H2" s="348"/>
    </row>
    <row r="3" spans="1:13">
      <c r="A3" s="349" t="s">
        <v>4819</v>
      </c>
      <c r="B3" s="349"/>
      <c r="C3" s="349"/>
      <c r="D3" s="349"/>
      <c r="E3" s="349"/>
      <c r="F3" s="349"/>
      <c r="G3" s="349"/>
      <c r="H3" s="349"/>
    </row>
    <row r="4" spans="1:13" ht="58.15" customHeight="1">
      <c r="A4" s="344" t="s">
        <v>95</v>
      </c>
      <c r="B4" s="345"/>
      <c r="C4" s="345"/>
      <c r="D4" s="345"/>
      <c r="E4" s="345"/>
      <c r="F4" s="345"/>
      <c r="G4" s="345"/>
      <c r="H4" s="345"/>
    </row>
    <row r="5" spans="1:13" ht="54" customHeight="1">
      <c r="A5" s="344" t="s">
        <v>96</v>
      </c>
      <c r="B5" s="348"/>
      <c r="C5" s="348"/>
      <c r="D5" s="348"/>
      <c r="E5" s="348"/>
      <c r="F5" s="348"/>
      <c r="G5" s="348"/>
      <c r="H5" s="348"/>
    </row>
    <row r="6" spans="1:13" ht="34.5" hidden="1" customHeight="1">
      <c r="A6" s="344" t="s">
        <v>4820</v>
      </c>
      <c r="B6" s="344"/>
      <c r="C6" s="344"/>
      <c r="D6" s="344"/>
      <c r="E6" s="344"/>
      <c r="F6" s="344"/>
      <c r="G6" s="344"/>
      <c r="H6" s="344"/>
    </row>
    <row r="7" spans="1:13" ht="118.5" hidden="1" customHeight="1">
      <c r="A7" s="344" t="s">
        <v>97</v>
      </c>
      <c r="B7" s="347"/>
      <c r="C7" s="347"/>
      <c r="D7" s="347"/>
      <c r="E7" s="347"/>
      <c r="F7" s="347"/>
      <c r="G7" s="347"/>
      <c r="H7" s="347"/>
    </row>
    <row r="8" spans="1:13" ht="56.25" customHeight="1">
      <c r="A8" s="344" t="s">
        <v>98</v>
      </c>
      <c r="B8" s="347"/>
      <c r="C8" s="347"/>
      <c r="D8" s="347"/>
      <c r="E8" s="347"/>
      <c r="F8" s="347"/>
      <c r="G8" s="347"/>
      <c r="H8" s="347"/>
      <c r="M8" s="217"/>
    </row>
    <row r="9" spans="1:13" ht="84.75" hidden="1" customHeight="1">
      <c r="A9" s="344" t="s">
        <v>99</v>
      </c>
      <c r="B9" s="346"/>
      <c r="C9" s="346"/>
      <c r="D9" s="346"/>
      <c r="E9" s="346"/>
      <c r="F9" s="346"/>
      <c r="G9" s="346"/>
      <c r="H9" s="346"/>
    </row>
    <row r="10" spans="1:13" ht="69" hidden="1" customHeight="1">
      <c r="A10" s="344" t="s">
        <v>100</v>
      </c>
      <c r="B10" s="344"/>
      <c r="C10" s="344"/>
      <c r="D10" s="344"/>
      <c r="E10" s="344"/>
      <c r="F10" s="344"/>
      <c r="G10" s="344"/>
      <c r="H10" s="344"/>
    </row>
    <row r="11" spans="1:13" ht="48" hidden="1" customHeight="1">
      <c r="A11" s="344" t="s">
        <v>101</v>
      </c>
      <c r="B11" s="344"/>
      <c r="C11" s="344"/>
      <c r="D11" s="344"/>
      <c r="E11" s="344"/>
      <c r="F11" s="344"/>
      <c r="G11" s="344"/>
      <c r="H11" s="344"/>
    </row>
    <row r="12" spans="1:13" ht="47.25" customHeight="1">
      <c r="A12" s="344" t="s">
        <v>102</v>
      </c>
      <c r="B12" s="344"/>
      <c r="C12" s="344"/>
      <c r="D12" s="344"/>
      <c r="E12" s="344"/>
      <c r="F12" s="344"/>
      <c r="G12" s="344"/>
      <c r="H12" s="344"/>
    </row>
    <row r="13" spans="1:13" ht="72" hidden="1" customHeight="1">
      <c r="A13" s="344" t="s">
        <v>103</v>
      </c>
      <c r="B13" s="344"/>
      <c r="C13" s="344"/>
      <c r="D13" s="344"/>
      <c r="E13" s="344"/>
      <c r="F13" s="344"/>
      <c r="G13" s="344"/>
      <c r="H13" s="344"/>
    </row>
    <row r="14" spans="1:13" hidden="1">
      <c r="A14" s="350" t="s">
        <v>104</v>
      </c>
      <c r="B14" s="350"/>
      <c r="C14" s="350"/>
      <c r="D14" s="350"/>
      <c r="E14" s="350"/>
      <c r="F14" s="350"/>
      <c r="G14" s="350"/>
      <c r="H14" s="350"/>
    </row>
    <row r="15" spans="1:13" ht="71.25" hidden="1" customHeight="1">
      <c r="A15" s="344" t="s">
        <v>105</v>
      </c>
      <c r="B15" s="344"/>
      <c r="C15" s="344"/>
      <c r="D15" s="344"/>
      <c r="E15" s="344"/>
      <c r="F15" s="344"/>
      <c r="G15" s="344"/>
      <c r="H15" s="344"/>
    </row>
    <row r="16" spans="1:13" hidden="1">
      <c r="A16" s="350" t="s">
        <v>104</v>
      </c>
      <c r="B16" s="350"/>
      <c r="C16" s="350"/>
      <c r="D16" s="350"/>
      <c r="E16" s="350"/>
      <c r="F16" s="350"/>
      <c r="G16" s="350"/>
      <c r="H16" s="350"/>
    </row>
    <row r="17" spans="1:8" ht="69" customHeight="1">
      <c r="A17" s="344" t="s">
        <v>106</v>
      </c>
      <c r="B17" s="344"/>
      <c r="C17" s="344"/>
      <c r="D17" s="344"/>
      <c r="E17" s="344"/>
      <c r="F17" s="344"/>
      <c r="G17" s="344"/>
      <c r="H17" s="344"/>
    </row>
    <row r="18" spans="1:8" ht="48" customHeight="1">
      <c r="A18" s="344" t="s">
        <v>107</v>
      </c>
      <c r="B18" s="344"/>
      <c r="C18" s="344"/>
      <c r="D18" s="344"/>
      <c r="E18" s="344"/>
      <c r="F18" s="344"/>
      <c r="G18" s="344"/>
      <c r="H18" s="344"/>
    </row>
    <row r="20" spans="1:8">
      <c r="G20" s="287" t="s">
        <v>4725</v>
      </c>
      <c r="H20" s="287" t="s">
        <v>4724</v>
      </c>
    </row>
  </sheetData>
  <sheetProtection algorithmName="SHA-512" hashValue="YPXE1Aa4u7QymMt2wIAMy7BQQlYs7K8aEuTkvArRyQDA0voVc7xaaN8VF2D8pFYjCCLc6t1ocXYqvb68CXyMaw==" saltValue="V19s650swL6/LKpu6U1azg==" spinCount="100000" sheet="1" insertHyperlinks="0" selectLockedCells="1"/>
  <mergeCells count="17">
    <mergeCell ref="A2:H2"/>
    <mergeCell ref="A13:H13"/>
    <mergeCell ref="A15:H15"/>
    <mergeCell ref="A17:H17"/>
    <mergeCell ref="A3:H3"/>
    <mergeCell ref="A14:H14"/>
    <mergeCell ref="A16:H16"/>
    <mergeCell ref="A18:H18"/>
    <mergeCell ref="A4:H4"/>
    <mergeCell ref="A9:H9"/>
    <mergeCell ref="A8:H8"/>
    <mergeCell ref="A10:H10"/>
    <mergeCell ref="A5:H5"/>
    <mergeCell ref="A11:H11"/>
    <mergeCell ref="A12:H12"/>
    <mergeCell ref="A7:H7"/>
    <mergeCell ref="A6:H6"/>
  </mergeCells>
  <hyperlinks>
    <hyperlink ref="G20" location="'1. Allgemeine Eingaben'!A1" tooltip="ZURÜCK" display="ZURÜCK" xr:uid="{26553C81-6F9B-4640-B8D4-A8829A706CEA}"/>
    <hyperlink ref="H20" location="'3. Listenantrag'!A1" tooltip="WEITER" display="WEITER" xr:uid="{B2168DC4-5B42-4FB3-A77F-B18A820B7B67}"/>
    <hyperlink ref="A14:H14" r:id="rId1" display="Das Formblatt finden Sie hier." xr:uid="{2467D740-4AEB-4164-BABB-2DB64EECA7ED}"/>
    <hyperlink ref="A16:H16" r:id="rId2" display="Das Formblatt finden Sie hier." xr:uid="{72D526FB-8B38-4B84-970E-64C96200216C}"/>
  </hyperlinks>
  <pageMargins left="0.7" right="0.7" top="0.78740157499999996" bottom="0.78740157499999996" header="0.3" footer="0.3"/>
  <pageSetup paperSize="9"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017db3-d9c4-49a3-ae86-4993d9d8b226" xsi:nil="true"/>
    <lcf76f155ced4ddcb4097134ff3c332f xmlns="741f4cbb-1653-47bc-bf06-72f2bec4c3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6281FE7FEB7AE439044E9768430BD99" ma:contentTypeVersion="13" ma:contentTypeDescription="Ein neues Dokument erstellen." ma:contentTypeScope="" ma:versionID="94c0495f49070daa69adacf6d335cf4b">
  <xsd:schema xmlns:xsd="http://www.w3.org/2001/XMLSchema" xmlns:xs="http://www.w3.org/2001/XMLSchema" xmlns:p="http://schemas.microsoft.com/office/2006/metadata/properties" xmlns:ns2="741f4cbb-1653-47bc-bf06-72f2bec4c39c" xmlns:ns3="ec017db3-d9c4-49a3-ae86-4993d9d8b226" targetNamespace="http://schemas.microsoft.com/office/2006/metadata/properties" ma:root="true" ma:fieldsID="d7fb28b4e4b1d70cba409b7838ea83fa" ns2:_="" ns3:_="">
    <xsd:import namespace="741f4cbb-1653-47bc-bf06-72f2bec4c39c"/>
    <xsd:import namespace="ec017db3-d9c4-49a3-ae86-4993d9d8b22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f4cbb-1653-47bc-bf06-72f2bec4c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33cdc483-9ad1-4290-b9dd-78807da6c5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17db3-d9c4-49a3-ae86-4993d9d8b2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9551c1d-9a72-453f-a6f6-92e30d2cfa4f}" ma:internalName="TaxCatchAll" ma:showField="CatchAllData" ma:web="ec017db3-d9c4-49a3-ae86-4993d9d8b2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48500-C82E-4CCD-98E8-93AD78574473}">
  <ds:schemaRefs>
    <ds:schemaRef ds:uri="http://purl.org/dc/terms/"/>
    <ds:schemaRef ds:uri="7cd89968-328d-4776-b821-91ab313fe2c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A9C4154-DDCF-40EC-ACD9-4B88535D41FA}"/>
</file>

<file path=customXml/itemProps3.xml><?xml version="1.0" encoding="utf-8"?>
<ds:datastoreItem xmlns:ds="http://schemas.openxmlformats.org/officeDocument/2006/customXml" ds:itemID="{5ED88237-6A8B-4E71-8B11-413795FC32B7}">
  <ds:schemaRefs>
    <ds:schemaRef ds:uri="http://schemas.microsoft.com/sharepoint/v3/contenttype/forms"/>
  </ds:schemaRefs>
</ds:datastoreItem>
</file>

<file path=docMetadata/LabelInfo.xml><?xml version="1.0" encoding="utf-8"?>
<clbl:labelList xmlns:clbl="http://schemas.microsoft.com/office/2020/mipLabelMetadata">
  <clbl:label id="{e6887736-de81-429e-8643-617d57f84d28}" enabled="1" method="Privileged" siteId="{54a6c0e8-b873-47a7-a0e3-b1af69cb1db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9</vt:i4>
      </vt:variant>
    </vt:vector>
  </HeadingPairs>
  <TitlesOfParts>
    <vt:vector size="22" baseType="lpstr">
      <vt:lpstr>Wünsche</vt:lpstr>
      <vt:lpstr>1. Allgemeine Eingaben</vt:lpstr>
      <vt:lpstr>1. Alternativ </vt:lpstr>
      <vt:lpstr>AG-DOE</vt:lpstr>
      <vt:lpstr>Tabelle2</vt:lpstr>
      <vt:lpstr>AN-DOE</vt:lpstr>
      <vt:lpstr>2. Eingabe Allg. Beitragsauft.</vt:lpstr>
      <vt:lpstr>3. Eingabe Allg. Fondsauswahl</vt:lpstr>
      <vt:lpstr>2. Hinweise zum Antrag</vt:lpstr>
      <vt:lpstr>3. Listenantrag</vt:lpstr>
      <vt:lpstr>Berufe</vt:lpstr>
      <vt:lpstr>Tabelle1</vt:lpstr>
      <vt:lpstr>Vorgabetexte</vt:lpstr>
      <vt:lpstr>'3. Listenantrag'!Druckbereich</vt:lpstr>
      <vt:lpstr>'3. Listenantrag'!Drucktitel</vt:lpstr>
      <vt:lpstr>JOBS</vt:lpstr>
      <vt:lpstr>'1. Alternativ '!Print_Area</vt:lpstr>
      <vt:lpstr>'2. Eingabe Allg. Beitragsauft.'!Print_Area</vt:lpstr>
      <vt:lpstr>'3. Listenantrag'!Print_Area</vt:lpstr>
      <vt:lpstr>'AG-DOE'!Print_Area</vt:lpstr>
      <vt:lpstr>'AN-DOE'!Print_Area</vt:lpstr>
      <vt:lpstr>'3. Listenantrag'!Print_Titles</vt:lpstr>
    </vt:vector>
  </TitlesOfParts>
  <Manager/>
  <Company>Irish Life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Wolf, Thomas</dc:creator>
  <cp:keywords/>
  <dc:description/>
  <cp:lastModifiedBy>Wolf, Thomas</cp:lastModifiedBy>
  <cp:revision/>
  <cp:lastPrinted>2025-08-04T08:48:21Z</cp:lastPrinted>
  <dcterms:created xsi:type="dcterms:W3CDTF">2019-03-11T12:13:32Z</dcterms:created>
  <dcterms:modified xsi:type="dcterms:W3CDTF">2025-09-24T14:13:41Z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0x01010086281FE7FEB7AE439044E9768430BD99</vt:lpwstr>
  </property>
  <property fmtid="{D5CDD505-2E9C-101B-9397-08002B2CF9AE}" pid="3" name="ZBB Kategorie">
    <vt:lpwstr>52;#2nd Level|5cfe3e08-4c47-497d-8ac0-36bc0b77f84e</vt:lpwstr>
  </property>
  <property fmtid="{D5CDD505-2E9C-101B-9397-08002B2CF9AE}" pid="4" name="CLE Kategorie">
    <vt:lpwstr>139;#Formular|f2ae29e5-3413-442d-b24a-a4b9103e3842</vt:lpwstr>
  </property>
  <property fmtid="{D5CDD505-2E9C-101B-9397-08002B2CF9AE}" pid="5" name="PL2020 Category">
    <vt:lpwstr/>
  </property>
  <property fmtid="{D5CDD505-2E9C-101B-9397-08002B2CF9AE}" pid="6" name="CLE Category">
    <vt:lpwstr/>
  </property>
  <property fmtid="{D5CDD505-2E9C-101B-9397-08002B2CF9AE}" pid="7" name="MediaServiceImageTags">
    <vt:lpwstr/>
  </property>
  <property fmtid="{D5CDD505-2E9C-101B-9397-08002B2CF9AE}" pid="8" name="CLE_x0020_Kategorie">
    <vt:lpwstr>139;#Formular|f2ae29e5-3413-442d-b24a-a4b9103e3842</vt:lpwstr>
  </property>
  <property fmtid="{D5CDD505-2E9C-101B-9397-08002B2CF9AE}" pid="9" name="Consulting bAV Kategorie">
    <vt:lpwstr/>
  </property>
  <property fmtid="{D5CDD505-2E9C-101B-9397-08002B2CF9AE}" pid="10" name="Consulting_x0020_bAV_x0020_Kategorie">
    <vt:lpwstr/>
  </property>
</Properties>
</file>